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515" windowHeight="11790" activeTab="2"/>
  </bookViews>
  <sheets>
    <sheet name="Raw" sheetId="1" r:id="rId1"/>
    <sheet name="By Manifest" sheetId="2" r:id="rId2"/>
    <sheet name="By Arr Date" sheetId="3" r:id="rId3"/>
  </sheets>
  <definedNames/>
  <calcPr fullCalcOnLoad="1"/>
</workbook>
</file>

<file path=xl/sharedStrings.xml><?xml version="1.0" encoding="utf-8"?>
<sst xmlns="http://schemas.openxmlformats.org/spreadsheetml/2006/main" count="5077" uniqueCount="353">
  <si>
    <t xml:space="preserve">Last Name  </t>
  </si>
  <si>
    <t xml:space="preserve">First Name  </t>
  </si>
  <si>
    <t xml:space="preserve">Age  </t>
  </si>
  <si>
    <t xml:space="preserve">Country of Origin  </t>
  </si>
  <si>
    <t xml:space="preserve">Destination City/Country  </t>
  </si>
  <si>
    <t xml:space="preserve">STAACK </t>
  </si>
  <si>
    <t xml:space="preserve">C.F. </t>
  </si>
  <si>
    <t xml:space="preserve">age 33 </t>
  </si>
  <si>
    <t xml:space="preserve">GERMANY </t>
  </si>
  <si>
    <t xml:space="preserve">USA </t>
  </si>
  <si>
    <t xml:space="preserve">CARL </t>
  </si>
  <si>
    <t xml:space="preserve">age 26 </t>
  </si>
  <si>
    <t xml:space="preserve">WURTEMBERG </t>
  </si>
  <si>
    <t xml:space="preserve">AUG. </t>
  </si>
  <si>
    <t xml:space="preserve">age 16 </t>
  </si>
  <si>
    <t xml:space="preserve">age 17 </t>
  </si>
  <si>
    <t xml:space="preserve">age 29 </t>
  </si>
  <si>
    <t xml:space="preserve">CAROLINE </t>
  </si>
  <si>
    <t xml:space="preserve">WILH. </t>
  </si>
  <si>
    <t xml:space="preserve">age 14 </t>
  </si>
  <si>
    <t xml:space="preserve">WM. </t>
  </si>
  <si>
    <t xml:space="preserve">age 03 </t>
  </si>
  <si>
    <t xml:space="preserve">FERD. </t>
  </si>
  <si>
    <t xml:space="preserve">age 40 </t>
  </si>
  <si>
    <t xml:space="preserve">CHRISTINE </t>
  </si>
  <si>
    <t xml:space="preserve">age 24 </t>
  </si>
  <si>
    <t xml:space="preserve">SEE SCHLESWIG HOLSTEIN (130) </t>
  </si>
  <si>
    <t xml:space="preserve">IOWA </t>
  </si>
  <si>
    <t xml:space="preserve">MAGDALENA </t>
  </si>
  <si>
    <t xml:space="preserve">age 23 </t>
  </si>
  <si>
    <t xml:space="preserve">D. </t>
  </si>
  <si>
    <t xml:space="preserve">age 31 </t>
  </si>
  <si>
    <t xml:space="preserve">AMELIA </t>
  </si>
  <si>
    <t xml:space="preserve">age 11 </t>
  </si>
  <si>
    <t xml:space="preserve">ANNA </t>
  </si>
  <si>
    <t xml:space="preserve">age 54 </t>
  </si>
  <si>
    <t xml:space="preserve">CATH. </t>
  </si>
  <si>
    <t xml:space="preserve">age 27 </t>
  </si>
  <si>
    <t xml:space="preserve">EMILIE </t>
  </si>
  <si>
    <t xml:space="preserve">age 01 </t>
  </si>
  <si>
    <t xml:space="preserve">FEDELL </t>
  </si>
  <si>
    <t xml:space="preserve">age 08 </t>
  </si>
  <si>
    <t xml:space="preserve">H. </t>
  </si>
  <si>
    <t xml:space="preserve">age 64 </t>
  </si>
  <si>
    <t xml:space="preserve">HENRIETTE </t>
  </si>
  <si>
    <t xml:space="preserve">age 18 </t>
  </si>
  <si>
    <t xml:space="preserve">LOUISE </t>
  </si>
  <si>
    <t xml:space="preserve">age 09 </t>
  </si>
  <si>
    <t xml:space="preserve">MGE. </t>
  </si>
  <si>
    <t xml:space="preserve">age 04 </t>
  </si>
  <si>
    <t xml:space="preserve">GOTTL. </t>
  </si>
  <si>
    <t xml:space="preserve">CHRISTIAN </t>
  </si>
  <si>
    <t xml:space="preserve">UNITED STATES </t>
  </si>
  <si>
    <t xml:space="preserve">JULIUS </t>
  </si>
  <si>
    <t xml:space="preserve">age 21 </t>
  </si>
  <si>
    <t xml:space="preserve">FRITZ </t>
  </si>
  <si>
    <t xml:space="preserve">CATHARINE </t>
  </si>
  <si>
    <t xml:space="preserve">CATHARNE </t>
  </si>
  <si>
    <t xml:space="preserve">age 43 </t>
  </si>
  <si>
    <t xml:space="preserve">CLANS </t>
  </si>
  <si>
    <t xml:space="preserve">CLAUS </t>
  </si>
  <si>
    <t xml:space="preserve">age 34 </t>
  </si>
  <si>
    <t xml:space="preserve">MARIE </t>
  </si>
  <si>
    <t xml:space="preserve">age 19 </t>
  </si>
  <si>
    <t xml:space="preserve">PETER </t>
  </si>
  <si>
    <t xml:space="preserve">age 07 </t>
  </si>
  <si>
    <t xml:space="preserve">DORA </t>
  </si>
  <si>
    <t xml:space="preserve">DIETR.JOH.F. </t>
  </si>
  <si>
    <t xml:space="preserve">age 56 </t>
  </si>
  <si>
    <t xml:space="preserve">HANNAH-C. </t>
  </si>
  <si>
    <t xml:space="preserve">age 28 </t>
  </si>
  <si>
    <t xml:space="preserve">BERTHA </t>
  </si>
  <si>
    <t xml:space="preserve">age 20 </t>
  </si>
  <si>
    <t xml:space="preserve">PRUSSIA </t>
  </si>
  <si>
    <t xml:space="preserve">SOPHIE </t>
  </si>
  <si>
    <t xml:space="preserve">age 52 </t>
  </si>
  <si>
    <t xml:space="preserve">MINNA </t>
  </si>
  <si>
    <t xml:space="preserve">GUSTAV </t>
  </si>
  <si>
    <t xml:space="preserve">CHICAGO-IL </t>
  </si>
  <si>
    <t xml:space="preserve">ADOLPHINE </t>
  </si>
  <si>
    <t xml:space="preserve">age 06 </t>
  </si>
  <si>
    <t xml:space="preserve">age 32 </t>
  </si>
  <si>
    <t xml:space="preserve">MATT. </t>
  </si>
  <si>
    <t xml:space="preserve">AUGUST </t>
  </si>
  <si>
    <t xml:space="preserve">age 37 </t>
  </si>
  <si>
    <t xml:space="preserve">MILWAUKEE </t>
  </si>
  <si>
    <t xml:space="preserve">MECKLENBURG </t>
  </si>
  <si>
    <t xml:space="preserve">NEW YORK </t>
  </si>
  <si>
    <t xml:space="preserve">ELISE </t>
  </si>
  <si>
    <t xml:space="preserve">age 22 </t>
  </si>
  <si>
    <t xml:space="preserve">Infant in months: 11 </t>
  </si>
  <si>
    <t xml:space="preserve">HANS </t>
  </si>
  <si>
    <t xml:space="preserve">WILHELM </t>
  </si>
  <si>
    <t xml:space="preserve">WALNUT-IA </t>
  </si>
  <si>
    <t xml:space="preserve">JOH. </t>
  </si>
  <si>
    <t xml:space="preserve">age 15 </t>
  </si>
  <si>
    <t xml:space="preserve">HEINRICH </t>
  </si>
  <si>
    <t xml:space="preserve">MARIA </t>
  </si>
  <si>
    <t xml:space="preserve">age 02 </t>
  </si>
  <si>
    <t xml:space="preserve">CONRAD </t>
  </si>
  <si>
    <t xml:space="preserve">MARTHA </t>
  </si>
  <si>
    <t xml:space="preserve">R. </t>
  </si>
  <si>
    <t xml:space="preserve">RUCH. </t>
  </si>
  <si>
    <t xml:space="preserve">HOBOKEN </t>
  </si>
  <si>
    <t xml:space="preserve">HINRICH </t>
  </si>
  <si>
    <t xml:space="preserve">JOHANN </t>
  </si>
  <si>
    <t xml:space="preserve">JOSEPHINE </t>
  </si>
  <si>
    <t xml:space="preserve">COLUMBUS </t>
  </si>
  <si>
    <t xml:space="preserve">ANTJE </t>
  </si>
  <si>
    <t xml:space="preserve">CATHE. </t>
  </si>
  <si>
    <t xml:space="preserve">IDA </t>
  </si>
  <si>
    <t>Manifest</t>
  </si>
  <si>
    <t>Ship</t>
  </si>
  <si>
    <t xml:space="preserve">STAAK </t>
  </si>
  <si>
    <t xml:space="preserve">FRIEDERICH </t>
  </si>
  <si>
    <t xml:space="preserve">Infant in months: 01 </t>
  </si>
  <si>
    <t xml:space="preserve">H.F. </t>
  </si>
  <si>
    <t xml:space="preserve">OHIO </t>
  </si>
  <si>
    <t xml:space="preserve">STAAK. </t>
  </si>
  <si>
    <t xml:space="preserve">HANOVER </t>
  </si>
  <si>
    <t xml:space="preserve">age 10 </t>
  </si>
  <si>
    <t xml:space="preserve">age 36 </t>
  </si>
  <si>
    <t xml:space="preserve">LISE </t>
  </si>
  <si>
    <t xml:space="preserve">age 41 </t>
  </si>
  <si>
    <t xml:space="preserve">CECILIE </t>
  </si>
  <si>
    <t xml:space="preserve">CHR. </t>
  </si>
  <si>
    <t xml:space="preserve">Infant in months: 06 </t>
  </si>
  <si>
    <t xml:space="preserve">HERMANN </t>
  </si>
  <si>
    <t xml:space="preserve">age 48 </t>
  </si>
  <si>
    <t xml:space="preserve">EIBER </t>
  </si>
  <si>
    <t xml:space="preserve">age 67 </t>
  </si>
  <si>
    <t xml:space="preserve">H.F.W. </t>
  </si>
  <si>
    <t xml:space="preserve">DETLEF </t>
  </si>
  <si>
    <t xml:space="preserve">CATHA. </t>
  </si>
  <si>
    <t xml:space="preserve">FRIEDERIKE </t>
  </si>
  <si>
    <t xml:space="preserve">JOH-E. </t>
  </si>
  <si>
    <t xml:space="preserve">HENRY </t>
  </si>
  <si>
    <t xml:space="preserve">age 68 </t>
  </si>
  <si>
    <t xml:space="preserve">WILHE. </t>
  </si>
  <si>
    <t xml:space="preserve">age 60 </t>
  </si>
  <si>
    <t xml:space="preserve">AUGUSTE </t>
  </si>
  <si>
    <t xml:space="preserve">FERDA. </t>
  </si>
  <si>
    <t xml:space="preserve">age 46 </t>
  </si>
  <si>
    <t xml:space="preserve">SUSANNE </t>
  </si>
  <si>
    <t xml:space="preserve">HERM. </t>
  </si>
  <si>
    <t xml:space="preserve">ENW YORK </t>
  </si>
  <si>
    <t xml:space="preserve">AD. </t>
  </si>
  <si>
    <t xml:space="preserve">age 70 </t>
  </si>
  <si>
    <t xml:space="preserve">F. </t>
  </si>
  <si>
    <t xml:space="preserve">BERTHE </t>
  </si>
  <si>
    <t xml:space="preserve">MINE </t>
  </si>
  <si>
    <t xml:space="preserve">HAMBURG </t>
  </si>
  <si>
    <t>Seq</t>
  </si>
  <si>
    <t>Year</t>
  </si>
  <si>
    <t>Mon</t>
  </si>
  <si>
    <t>Day</t>
  </si>
  <si>
    <t>Depart</t>
  </si>
  <si>
    <t>Hamburg</t>
  </si>
  <si>
    <t>Java</t>
  </si>
  <si>
    <t>Nord America</t>
  </si>
  <si>
    <t>Rastede</t>
  </si>
  <si>
    <t>Admiral</t>
  </si>
  <si>
    <t>Le Havre</t>
  </si>
  <si>
    <t>Birth Year</t>
  </si>
  <si>
    <t>Age-Val</t>
  </si>
  <si>
    <t>Veser</t>
  </si>
  <si>
    <t>Bremen</t>
  </si>
  <si>
    <t>Polynesia</t>
  </si>
  <si>
    <t>Teutonia</t>
  </si>
  <si>
    <t>Leibnitz</t>
  </si>
  <si>
    <t>Liverpool</t>
  </si>
  <si>
    <t>Indiana</t>
  </si>
  <si>
    <t>Arrive</t>
  </si>
  <si>
    <t>Switzerland</t>
  </si>
  <si>
    <t>Antwerp</t>
  </si>
  <si>
    <t>New Orleans</t>
  </si>
  <si>
    <t>Philadelphia</t>
  </si>
  <si>
    <t>New York</t>
  </si>
  <si>
    <t>Allemannia</t>
  </si>
  <si>
    <t>Electric</t>
  </si>
  <si>
    <t>Hammonia</t>
  </si>
  <si>
    <t>Union</t>
  </si>
  <si>
    <t>Main</t>
  </si>
  <si>
    <t>Australia</t>
  </si>
  <si>
    <t>Glasgow</t>
  </si>
  <si>
    <t>Germania</t>
  </si>
  <si>
    <t>Cimbria</t>
  </si>
  <si>
    <t>Thuringia</t>
  </si>
  <si>
    <t>Herder</t>
  </si>
  <si>
    <t>Rhaetia</t>
  </si>
  <si>
    <t>Westphalia</t>
  </si>
  <si>
    <t>Bohemia</t>
  </si>
  <si>
    <t>Columbia</t>
  </si>
  <si>
    <t>Silesia</t>
  </si>
  <si>
    <t>Neckar</t>
  </si>
  <si>
    <t>Lessing</t>
  </si>
  <si>
    <t>Patria</t>
  </si>
  <si>
    <t>Augusta Victoria</t>
  </si>
  <si>
    <t>Cuxhaven</t>
  </si>
  <si>
    <t>Salier</t>
  </si>
  <si>
    <t>Suevia</t>
  </si>
  <si>
    <t xml:space="preserve">STACK </t>
  </si>
  <si>
    <t xml:space="preserve">ANNA-MARY </t>
  </si>
  <si>
    <t xml:space="preserve">age 53 </t>
  </si>
  <si>
    <t xml:space="preserve">CHARLES </t>
  </si>
  <si>
    <t xml:space="preserve">age 47 </t>
  </si>
  <si>
    <t xml:space="preserve">CHRISTOPHER </t>
  </si>
  <si>
    <t xml:space="preserve">DANIEL </t>
  </si>
  <si>
    <t xml:space="preserve">ERNST </t>
  </si>
  <si>
    <t xml:space="preserve">Infant in months: 10 </t>
  </si>
  <si>
    <t xml:space="preserve">GOTTLIEB </t>
  </si>
  <si>
    <t xml:space="preserve">age 12 </t>
  </si>
  <si>
    <t xml:space="preserve">age 45 </t>
  </si>
  <si>
    <t xml:space="preserve">MELCHIOR </t>
  </si>
  <si>
    <t xml:space="preserve">SOPHEY </t>
  </si>
  <si>
    <t xml:space="preserve">SUSANNAH </t>
  </si>
  <si>
    <t xml:space="preserve">WILHELMINE </t>
  </si>
  <si>
    <t xml:space="preserve">WILLIAM </t>
  </si>
  <si>
    <t xml:space="preserve">MICHEL </t>
  </si>
  <si>
    <t xml:space="preserve">BADEN </t>
  </si>
  <si>
    <t xml:space="preserve">CHRIST. </t>
  </si>
  <si>
    <t xml:space="preserve">age 44 </t>
  </si>
  <si>
    <t xml:space="preserve">AMALIA </t>
  </si>
  <si>
    <t xml:space="preserve">BAVARIA </t>
  </si>
  <si>
    <t xml:space="preserve">MADELEINE </t>
  </si>
  <si>
    <t xml:space="preserve">CHARLOTTE </t>
  </si>
  <si>
    <t xml:space="preserve">CATHARINA </t>
  </si>
  <si>
    <t xml:space="preserve">ROBERT </t>
  </si>
  <si>
    <t xml:space="preserve">age 30 </t>
  </si>
  <si>
    <t xml:space="preserve">age 25 </t>
  </si>
  <si>
    <t xml:space="preserve">ANNA-MARE </t>
  </si>
  <si>
    <t xml:space="preserve">HESSEN </t>
  </si>
  <si>
    <t xml:space="preserve">NEW-JERSEY </t>
  </si>
  <si>
    <t xml:space="preserve">age 42 </t>
  </si>
  <si>
    <t xml:space="preserve">PITTSBURG </t>
  </si>
  <si>
    <t xml:space="preserve">MARIANNE </t>
  </si>
  <si>
    <t xml:space="preserve">SAINT LOUIS </t>
  </si>
  <si>
    <t xml:space="preserve">CLEVELAND </t>
  </si>
  <si>
    <t xml:space="preserve">age 05 </t>
  </si>
  <si>
    <t xml:space="preserve">FRIEDERICKE </t>
  </si>
  <si>
    <t xml:space="preserve">U </t>
  </si>
  <si>
    <t xml:space="preserve">Unknown </t>
  </si>
  <si>
    <t xml:space="preserve">MINNESOTA </t>
  </si>
  <si>
    <t xml:space="preserve">Infant in months: 04 </t>
  </si>
  <si>
    <t xml:space="preserve">PAULINE </t>
  </si>
  <si>
    <t xml:space="preserve">BALTIMORE </t>
  </si>
  <si>
    <t xml:space="preserve">JOHANNA </t>
  </si>
  <si>
    <t xml:space="preserve">CHICAGO </t>
  </si>
  <si>
    <t xml:space="preserve">ADAM </t>
  </si>
  <si>
    <t xml:space="preserve">NEW-ORLEANS </t>
  </si>
  <si>
    <t xml:space="preserve">LIPPE DETMOLD </t>
  </si>
  <si>
    <t xml:space="preserve">ARKANSAS </t>
  </si>
  <si>
    <t xml:space="preserve">HEIN </t>
  </si>
  <si>
    <t xml:space="preserve">WILLE </t>
  </si>
  <si>
    <t xml:space="preserve">HEINRICH-THEODOR </t>
  </si>
  <si>
    <t xml:space="preserve">HEINR. </t>
  </si>
  <si>
    <t xml:space="preserve">JOSEPH </t>
  </si>
  <si>
    <t xml:space="preserve">FRANCE </t>
  </si>
  <si>
    <t xml:space="preserve">GEUZ </t>
  </si>
  <si>
    <t xml:space="preserve">JOHN </t>
  </si>
  <si>
    <t xml:space="preserve">FRIEDRKE </t>
  </si>
  <si>
    <t xml:space="preserve">MARGARETH </t>
  </si>
  <si>
    <t xml:space="preserve">age 65 </t>
  </si>
  <si>
    <t xml:space="preserve">age 55 </t>
  </si>
  <si>
    <t xml:space="preserve">JOS. </t>
  </si>
  <si>
    <t xml:space="preserve">AMALIE </t>
  </si>
  <si>
    <t xml:space="preserve">LUDWIG </t>
  </si>
  <si>
    <t xml:space="preserve">TERESA </t>
  </si>
  <si>
    <t xml:space="preserve">MARLINE </t>
  </si>
  <si>
    <t xml:space="preserve">SWITZERLAND </t>
  </si>
  <si>
    <t xml:space="preserve">age 38 </t>
  </si>
  <si>
    <t xml:space="preserve">SAXONY </t>
  </si>
  <si>
    <t xml:space="preserve">FRIEDA </t>
  </si>
  <si>
    <t xml:space="preserve">MATHIL </t>
  </si>
  <si>
    <t xml:space="preserve">EMMA </t>
  </si>
  <si>
    <t xml:space="preserve">STACK-- </t>
  </si>
  <si>
    <t xml:space="preserve">BUFFALO </t>
  </si>
  <si>
    <t xml:space="preserve">JULIA </t>
  </si>
  <si>
    <t xml:space="preserve">MARIANNA </t>
  </si>
  <si>
    <t xml:space="preserve">VERONICA </t>
  </si>
  <si>
    <t xml:space="preserve">WALENTY </t>
  </si>
  <si>
    <t xml:space="preserve">HAZLETON </t>
  </si>
  <si>
    <t xml:space="preserve">CHRISTNE. </t>
  </si>
  <si>
    <t xml:space="preserve">ROCHESTER </t>
  </si>
  <si>
    <t xml:space="preserve">ABRAHAM </t>
  </si>
  <si>
    <t xml:space="preserve">FRIEDRICH </t>
  </si>
  <si>
    <t xml:space="preserve">age 39 </t>
  </si>
  <si>
    <t xml:space="preserve">HERMINE </t>
  </si>
  <si>
    <t xml:space="preserve">C. </t>
  </si>
  <si>
    <t xml:space="preserve">J. </t>
  </si>
  <si>
    <t>Cornelius Grinnell</t>
  </si>
  <si>
    <t>London</t>
  </si>
  <si>
    <t>Hihgland Mary</t>
  </si>
  <si>
    <t>Bremerhaven</t>
  </si>
  <si>
    <t>Isaac Bell</t>
  </si>
  <si>
    <t>Charles Hill</t>
  </si>
  <si>
    <t>Metropolitan</t>
  </si>
  <si>
    <t>Vancluse</t>
  </si>
  <si>
    <t>Orpheus</t>
  </si>
  <si>
    <t>Louisiana</t>
  </si>
  <si>
    <t>Ariel</t>
  </si>
  <si>
    <t>Mortimer Livingston</t>
  </si>
  <si>
    <t>Hudson</t>
  </si>
  <si>
    <t>Bavaria</t>
  </si>
  <si>
    <t>Ottilie</t>
  </si>
  <si>
    <t>Atlanta</t>
  </si>
  <si>
    <t>Anna</t>
  </si>
  <si>
    <t>Leocadia</t>
  </si>
  <si>
    <t>Ohio</t>
  </si>
  <si>
    <t>America</t>
  </si>
  <si>
    <t>Strassburg</t>
  </si>
  <si>
    <t>Donau</t>
  </si>
  <si>
    <t>Heidelberg</t>
  </si>
  <si>
    <t>Carl</t>
  </si>
  <si>
    <t>Wieland</t>
  </si>
  <si>
    <t>Le Champagne</t>
  </si>
  <si>
    <t>Canada</t>
  </si>
  <si>
    <t>Westernland</t>
  </si>
  <si>
    <t>Alsatia</t>
  </si>
  <si>
    <t>Utopia</t>
  </si>
  <si>
    <t>City of New York</t>
  </si>
  <si>
    <t>H. H. Meier</t>
  </si>
  <si>
    <t>Reinhard</t>
  </si>
  <si>
    <t>Cordova</t>
  </si>
  <si>
    <t>Virginia</t>
  </si>
  <si>
    <t>Rhein</t>
  </si>
  <si>
    <t>Weser</t>
  </si>
  <si>
    <t>Wisconsin</t>
  </si>
  <si>
    <t>Klopstock</t>
  </si>
  <si>
    <t>Montana</t>
  </si>
  <si>
    <t>Havel</t>
  </si>
  <si>
    <t>Southampton</t>
  </si>
  <si>
    <t>Rotterdam</t>
  </si>
  <si>
    <t>Boulogne</t>
  </si>
  <si>
    <t>Trave</t>
  </si>
  <si>
    <t>Gellert</t>
  </si>
  <si>
    <t>Darmstadt</t>
  </si>
  <si>
    <t>Rhynland</t>
  </si>
  <si>
    <t>Circassia</t>
  </si>
  <si>
    <t>Vandalia</t>
  </si>
  <si>
    <t>St. Thomas</t>
  </si>
  <si>
    <t>Lahn</t>
  </si>
  <si>
    <t>Elbe</t>
  </si>
  <si>
    <t>Helvetia</t>
  </si>
  <si>
    <t>Rugia</t>
  </si>
  <si>
    <t>Polaria</t>
  </si>
  <si>
    <t>Oder</t>
  </si>
  <si>
    <t>La Normandie</t>
  </si>
  <si>
    <t>Werra</t>
  </si>
  <si>
    <t>Moravia</t>
  </si>
  <si>
    <t>Amalfi</t>
  </si>
  <si>
    <t>Sorrento</t>
  </si>
  <si>
    <t>Baltimore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</si>
</sst>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4" fillId="33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3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0" xfId="0" applyFill="1" applyAlignment="1">
      <alignment horizontal="center"/>
    </xf>
    <xf numFmtId="0" fontId="34" fillId="33" borderId="11" xfId="0" applyFont="1" applyFill="1" applyBorder="1" applyAlignment="1">
      <alignment horizontal="center"/>
    </xf>
    <xf numFmtId="0" fontId="34" fillId="33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11" xfId="0" applyFill="1" applyBorder="1" applyAlignment="1">
      <alignment/>
    </xf>
    <xf numFmtId="0" fontId="0" fillId="35" borderId="0" xfId="0" applyFill="1" applyAlignment="1">
      <alignment/>
    </xf>
    <xf numFmtId="0" fontId="0" fillId="35" borderId="13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36" fillId="33" borderId="11" xfId="0" applyFont="1" applyFill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5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7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7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7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35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7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7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5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34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28125" style="5" bestFit="1" customWidth="1"/>
    <col min="2" max="2" width="11.00390625" style="0" bestFit="1" customWidth="1"/>
    <col min="3" max="3" width="19.421875" style="0" bestFit="1" customWidth="1"/>
    <col min="4" max="4" width="19.28125" style="0" bestFit="1" customWidth="1"/>
    <col min="5" max="5" width="29.28125" style="0" bestFit="1" customWidth="1"/>
    <col min="6" max="6" width="24.28125" style="0" bestFit="1" customWidth="1"/>
    <col min="7" max="7" width="9.00390625" style="4" bestFit="1" customWidth="1"/>
    <col min="8" max="8" width="9.140625" style="4" customWidth="1"/>
  </cols>
  <sheetData>
    <row r="1" spans="1:7" ht="15">
      <c r="A1" s="2" t="s">
        <v>152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68" t="s">
        <v>111</v>
      </c>
    </row>
    <row r="2" spans="1:7" ht="15">
      <c r="A2" s="5">
        <v>1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s="4">
        <v>7202</v>
      </c>
    </row>
    <row r="3" spans="1:7" ht="15">
      <c r="A3" s="5">
        <v>2</v>
      </c>
      <c r="B3" t="s">
        <v>5</v>
      </c>
      <c r="C3" t="s">
        <v>10</v>
      </c>
      <c r="D3" t="s">
        <v>11</v>
      </c>
      <c r="E3" t="s">
        <v>12</v>
      </c>
      <c r="F3" t="s">
        <v>9</v>
      </c>
      <c r="G3" s="4">
        <v>8776</v>
      </c>
    </row>
    <row r="4" spans="1:7" ht="15">
      <c r="A4" s="5">
        <v>3</v>
      </c>
      <c r="B4" t="s">
        <v>5</v>
      </c>
      <c r="C4" t="s">
        <v>13</v>
      </c>
      <c r="D4" t="s">
        <v>14</v>
      </c>
      <c r="E4" t="s">
        <v>8</v>
      </c>
      <c r="F4" t="s">
        <v>9</v>
      </c>
      <c r="G4" s="4">
        <v>9493</v>
      </c>
    </row>
    <row r="5" spans="1:7" ht="15">
      <c r="A5" s="5">
        <v>4</v>
      </c>
      <c r="B5" t="s">
        <v>5</v>
      </c>
      <c r="C5" t="s">
        <v>13</v>
      </c>
      <c r="D5" t="s">
        <v>15</v>
      </c>
      <c r="E5" t="s">
        <v>8</v>
      </c>
      <c r="F5" t="s">
        <v>9</v>
      </c>
      <c r="G5" s="4">
        <v>9784</v>
      </c>
    </row>
    <row r="6" spans="1:7" ht="15">
      <c r="A6" s="5">
        <v>5</v>
      </c>
      <c r="B6" t="s">
        <v>5</v>
      </c>
      <c r="C6" t="s">
        <v>10</v>
      </c>
      <c r="D6" t="s">
        <v>16</v>
      </c>
      <c r="E6" t="s">
        <v>8</v>
      </c>
      <c r="F6" t="s">
        <v>9</v>
      </c>
      <c r="G6" s="4">
        <v>9784</v>
      </c>
    </row>
    <row r="7" spans="1:7" ht="15">
      <c r="A7" s="5">
        <v>6</v>
      </c>
      <c r="B7" t="s">
        <v>5</v>
      </c>
      <c r="C7" t="s">
        <v>17</v>
      </c>
      <c r="D7" t="s">
        <v>11</v>
      </c>
      <c r="E7" t="s">
        <v>8</v>
      </c>
      <c r="F7" t="s">
        <v>9</v>
      </c>
      <c r="G7" s="4">
        <v>9784</v>
      </c>
    </row>
    <row r="8" spans="1:7" ht="15">
      <c r="A8" s="5">
        <v>7</v>
      </c>
      <c r="B8" t="s">
        <v>5</v>
      </c>
      <c r="C8" t="s">
        <v>18</v>
      </c>
      <c r="D8" t="s">
        <v>19</v>
      </c>
      <c r="E8" t="s">
        <v>8</v>
      </c>
      <c r="F8" t="s">
        <v>9</v>
      </c>
      <c r="G8" s="4">
        <v>9784</v>
      </c>
    </row>
    <row r="9" spans="1:7" ht="15">
      <c r="A9" s="5">
        <v>8</v>
      </c>
      <c r="B9" t="s">
        <v>5</v>
      </c>
      <c r="C9" t="s">
        <v>20</v>
      </c>
      <c r="D9" t="s">
        <v>21</v>
      </c>
      <c r="E9" t="s">
        <v>8</v>
      </c>
      <c r="F9" t="s">
        <v>9</v>
      </c>
      <c r="G9" s="4">
        <v>9784</v>
      </c>
    </row>
    <row r="10" spans="1:7" ht="15">
      <c r="A10" s="5">
        <v>9</v>
      </c>
      <c r="B10" t="s">
        <v>5</v>
      </c>
      <c r="C10" t="s">
        <v>22</v>
      </c>
      <c r="D10" t="s">
        <v>23</v>
      </c>
      <c r="E10" t="s">
        <v>8</v>
      </c>
      <c r="F10" t="s">
        <v>9</v>
      </c>
      <c r="G10" s="4">
        <v>10188</v>
      </c>
    </row>
    <row r="11" spans="1:7" ht="15">
      <c r="A11" s="5">
        <v>10</v>
      </c>
      <c r="B11" t="s">
        <v>5</v>
      </c>
      <c r="C11" t="s">
        <v>24</v>
      </c>
      <c r="D11" t="s">
        <v>25</v>
      </c>
      <c r="E11" t="s">
        <v>26</v>
      </c>
      <c r="F11" t="s">
        <v>27</v>
      </c>
      <c r="G11" s="4">
        <v>18113</v>
      </c>
    </row>
    <row r="12" spans="1:7" ht="15">
      <c r="A12" s="5">
        <v>11</v>
      </c>
      <c r="B12" t="s">
        <v>5</v>
      </c>
      <c r="C12" t="s">
        <v>24</v>
      </c>
      <c r="D12" t="s">
        <v>25</v>
      </c>
      <c r="E12" t="s">
        <v>26</v>
      </c>
      <c r="F12" t="s">
        <v>27</v>
      </c>
      <c r="G12" s="4">
        <v>18113</v>
      </c>
    </row>
    <row r="13" spans="1:7" ht="15">
      <c r="A13" s="5">
        <v>12</v>
      </c>
      <c r="B13" t="s">
        <v>5</v>
      </c>
      <c r="C13" t="s">
        <v>28</v>
      </c>
      <c r="D13" t="s">
        <v>29</v>
      </c>
      <c r="E13" t="s">
        <v>26</v>
      </c>
      <c r="F13" t="s">
        <v>27</v>
      </c>
      <c r="G13" s="4">
        <v>18113</v>
      </c>
    </row>
    <row r="14" spans="1:7" ht="15">
      <c r="A14" s="5">
        <v>13</v>
      </c>
      <c r="B14" t="s">
        <v>5</v>
      </c>
      <c r="C14" t="s">
        <v>28</v>
      </c>
      <c r="D14" t="s">
        <v>29</v>
      </c>
      <c r="E14" t="s">
        <v>26</v>
      </c>
      <c r="F14" t="s">
        <v>27</v>
      </c>
      <c r="G14" s="4">
        <v>18113</v>
      </c>
    </row>
    <row r="15" spans="1:7" ht="15">
      <c r="A15" s="5">
        <v>14</v>
      </c>
      <c r="B15" t="s">
        <v>5</v>
      </c>
      <c r="C15" t="s">
        <v>30</v>
      </c>
      <c r="D15" t="s">
        <v>31</v>
      </c>
      <c r="E15" t="s">
        <v>8</v>
      </c>
      <c r="F15" t="s">
        <v>9</v>
      </c>
      <c r="G15" s="4">
        <v>21195</v>
      </c>
    </row>
    <row r="16" spans="1:7" ht="15">
      <c r="A16" s="5">
        <v>15</v>
      </c>
      <c r="B16" t="s">
        <v>5</v>
      </c>
      <c r="C16" t="s">
        <v>32</v>
      </c>
      <c r="D16" t="s">
        <v>33</v>
      </c>
      <c r="E16" t="s">
        <v>8</v>
      </c>
      <c r="F16" t="s">
        <v>9</v>
      </c>
      <c r="G16" s="4">
        <v>21522</v>
      </c>
    </row>
    <row r="17" spans="1:7" ht="15">
      <c r="A17" s="5">
        <v>16</v>
      </c>
      <c r="B17" t="s">
        <v>5</v>
      </c>
      <c r="C17" t="s">
        <v>34</v>
      </c>
      <c r="D17" t="s">
        <v>35</v>
      </c>
      <c r="E17" t="s">
        <v>8</v>
      </c>
      <c r="F17" t="s">
        <v>9</v>
      </c>
      <c r="G17" s="4">
        <v>21522</v>
      </c>
    </row>
    <row r="18" spans="1:7" ht="15">
      <c r="A18" s="5">
        <v>17</v>
      </c>
      <c r="B18" t="s">
        <v>5</v>
      </c>
      <c r="C18" t="s">
        <v>36</v>
      </c>
      <c r="D18" t="s">
        <v>37</v>
      </c>
      <c r="E18" t="s">
        <v>8</v>
      </c>
      <c r="F18" t="s">
        <v>9</v>
      </c>
      <c r="G18" s="4">
        <v>21522</v>
      </c>
    </row>
    <row r="19" spans="1:7" ht="15">
      <c r="A19" s="5">
        <v>18</v>
      </c>
      <c r="B19" t="s">
        <v>5</v>
      </c>
      <c r="C19" t="s">
        <v>38</v>
      </c>
      <c r="D19" t="s">
        <v>39</v>
      </c>
      <c r="E19" t="s">
        <v>8</v>
      </c>
      <c r="F19" t="s">
        <v>9</v>
      </c>
      <c r="G19" s="4">
        <v>21522</v>
      </c>
    </row>
    <row r="20" spans="1:7" ht="15">
      <c r="A20" s="5">
        <v>19</v>
      </c>
      <c r="B20" t="s">
        <v>5</v>
      </c>
      <c r="C20" t="s">
        <v>40</v>
      </c>
      <c r="D20" t="s">
        <v>41</v>
      </c>
      <c r="E20" t="s">
        <v>8</v>
      </c>
      <c r="F20" t="s">
        <v>9</v>
      </c>
      <c r="G20" s="4">
        <v>21522</v>
      </c>
    </row>
    <row r="21" spans="1:7" ht="15">
      <c r="A21" s="5">
        <v>20</v>
      </c>
      <c r="B21" t="s">
        <v>5</v>
      </c>
      <c r="C21" t="s">
        <v>42</v>
      </c>
      <c r="D21" t="s">
        <v>43</v>
      </c>
      <c r="E21" t="s">
        <v>8</v>
      </c>
      <c r="F21" t="s">
        <v>9</v>
      </c>
      <c r="G21" s="4">
        <v>21522</v>
      </c>
    </row>
    <row r="22" spans="1:7" ht="15">
      <c r="A22" s="5">
        <v>21</v>
      </c>
      <c r="B22" t="s">
        <v>5</v>
      </c>
      <c r="C22" t="s">
        <v>44</v>
      </c>
      <c r="D22" t="s">
        <v>45</v>
      </c>
      <c r="E22" t="s">
        <v>8</v>
      </c>
      <c r="F22" t="s">
        <v>9</v>
      </c>
      <c r="G22" s="4">
        <v>21522</v>
      </c>
    </row>
    <row r="23" spans="1:7" ht="15">
      <c r="A23" s="5">
        <v>22</v>
      </c>
      <c r="B23" t="s">
        <v>5</v>
      </c>
      <c r="C23" t="s">
        <v>46</v>
      </c>
      <c r="D23" t="s">
        <v>47</v>
      </c>
      <c r="E23" t="s">
        <v>8</v>
      </c>
      <c r="F23" t="s">
        <v>9</v>
      </c>
      <c r="G23" s="4">
        <v>21522</v>
      </c>
    </row>
    <row r="24" spans="1:7" ht="15">
      <c r="A24" s="5">
        <v>23</v>
      </c>
      <c r="B24" t="s">
        <v>5</v>
      </c>
      <c r="C24" t="s">
        <v>48</v>
      </c>
      <c r="D24" t="s">
        <v>49</v>
      </c>
      <c r="E24" t="s">
        <v>8</v>
      </c>
      <c r="F24" t="s">
        <v>9</v>
      </c>
      <c r="G24" s="4">
        <v>21522</v>
      </c>
    </row>
    <row r="25" spans="1:7" ht="15">
      <c r="A25" s="5">
        <v>24</v>
      </c>
      <c r="B25" t="s">
        <v>5</v>
      </c>
      <c r="C25" t="s">
        <v>50</v>
      </c>
      <c r="D25" t="s">
        <v>25</v>
      </c>
      <c r="E25" t="s">
        <v>8</v>
      </c>
      <c r="F25" t="s">
        <v>9</v>
      </c>
      <c r="G25" s="4">
        <v>30183</v>
      </c>
    </row>
    <row r="26" spans="1:7" ht="15">
      <c r="A26" s="5">
        <v>25</v>
      </c>
      <c r="B26" t="s">
        <v>5</v>
      </c>
      <c r="C26" t="s">
        <v>51</v>
      </c>
      <c r="D26" t="s">
        <v>25</v>
      </c>
      <c r="E26" t="s">
        <v>8</v>
      </c>
      <c r="F26" t="s">
        <v>52</v>
      </c>
      <c r="G26" s="4">
        <v>30597</v>
      </c>
    </row>
    <row r="27" spans="1:7" ht="15">
      <c r="A27" s="5">
        <v>26</v>
      </c>
      <c r="B27" t="s">
        <v>5</v>
      </c>
      <c r="C27" t="s">
        <v>53</v>
      </c>
      <c r="D27" t="s">
        <v>54</v>
      </c>
      <c r="E27" t="s">
        <v>8</v>
      </c>
      <c r="F27" t="s">
        <v>52</v>
      </c>
      <c r="G27" s="4">
        <v>30597</v>
      </c>
    </row>
    <row r="28" spans="1:7" ht="15">
      <c r="A28" s="5">
        <v>27</v>
      </c>
      <c r="B28" t="s">
        <v>5</v>
      </c>
      <c r="C28" t="s">
        <v>55</v>
      </c>
      <c r="D28" t="s">
        <v>15</v>
      </c>
      <c r="E28" t="s">
        <v>8</v>
      </c>
      <c r="F28" t="s">
        <v>52</v>
      </c>
      <c r="G28" s="4">
        <v>31180</v>
      </c>
    </row>
    <row r="29" spans="1:7" ht="15">
      <c r="A29" s="5">
        <v>28</v>
      </c>
      <c r="B29" t="s">
        <v>5</v>
      </c>
      <c r="C29" t="s">
        <v>34</v>
      </c>
      <c r="D29" t="s">
        <v>19</v>
      </c>
      <c r="E29" t="s">
        <v>8</v>
      </c>
      <c r="F29" t="s">
        <v>52</v>
      </c>
      <c r="G29" s="4">
        <v>31687</v>
      </c>
    </row>
    <row r="30" spans="1:7" ht="15">
      <c r="A30" s="5">
        <v>29</v>
      </c>
      <c r="B30" t="s">
        <v>5</v>
      </c>
      <c r="C30" t="s">
        <v>56</v>
      </c>
      <c r="D30" t="s">
        <v>49</v>
      </c>
      <c r="E30" t="s">
        <v>8</v>
      </c>
      <c r="F30" t="s">
        <v>52</v>
      </c>
      <c r="G30" s="4">
        <v>31687</v>
      </c>
    </row>
    <row r="31" spans="1:7" ht="15">
      <c r="A31" s="5">
        <v>30</v>
      </c>
      <c r="B31" t="s">
        <v>5</v>
      </c>
      <c r="C31" t="s">
        <v>57</v>
      </c>
      <c r="D31" t="s">
        <v>58</v>
      </c>
      <c r="E31" t="s">
        <v>8</v>
      </c>
      <c r="F31" t="s">
        <v>52</v>
      </c>
      <c r="G31" s="4">
        <v>31687</v>
      </c>
    </row>
    <row r="32" spans="1:7" ht="15">
      <c r="A32" s="5">
        <v>31</v>
      </c>
      <c r="B32" t="s">
        <v>5</v>
      </c>
      <c r="C32" t="s">
        <v>51</v>
      </c>
      <c r="D32" t="s">
        <v>39</v>
      </c>
      <c r="E32" t="s">
        <v>8</v>
      </c>
      <c r="F32" t="s">
        <v>52</v>
      </c>
      <c r="G32" s="4">
        <v>31687</v>
      </c>
    </row>
    <row r="33" spans="1:7" ht="15">
      <c r="A33" s="5">
        <v>32</v>
      </c>
      <c r="B33" t="s">
        <v>5</v>
      </c>
      <c r="C33" t="s">
        <v>59</v>
      </c>
      <c r="D33" t="s">
        <v>47</v>
      </c>
      <c r="E33" t="s">
        <v>8</v>
      </c>
      <c r="F33" t="s">
        <v>52</v>
      </c>
      <c r="G33" s="4">
        <v>31687</v>
      </c>
    </row>
    <row r="34" spans="1:7" ht="15">
      <c r="A34" s="5">
        <v>33</v>
      </c>
      <c r="B34" t="s">
        <v>5</v>
      </c>
      <c r="C34" t="s">
        <v>60</v>
      </c>
      <c r="D34" t="s">
        <v>61</v>
      </c>
      <c r="E34" t="s">
        <v>8</v>
      </c>
      <c r="F34" t="s">
        <v>52</v>
      </c>
      <c r="G34" s="4">
        <v>31687</v>
      </c>
    </row>
    <row r="35" spans="1:7" ht="15">
      <c r="A35" s="5">
        <v>34</v>
      </c>
      <c r="B35" t="s">
        <v>5</v>
      </c>
      <c r="C35" t="s">
        <v>62</v>
      </c>
      <c r="D35" t="s">
        <v>63</v>
      </c>
      <c r="E35" t="s">
        <v>8</v>
      </c>
      <c r="F35" t="s">
        <v>52</v>
      </c>
      <c r="G35" s="4">
        <v>31687</v>
      </c>
    </row>
    <row r="36" spans="1:7" ht="15">
      <c r="A36" s="5">
        <v>35</v>
      </c>
      <c r="B36" t="s">
        <v>5</v>
      </c>
      <c r="C36" t="s">
        <v>64</v>
      </c>
      <c r="D36" t="s">
        <v>65</v>
      </c>
      <c r="E36" t="s">
        <v>8</v>
      </c>
      <c r="F36" t="s">
        <v>52</v>
      </c>
      <c r="G36" s="4">
        <v>31687</v>
      </c>
    </row>
    <row r="37" spans="1:7" ht="15">
      <c r="A37" s="5">
        <v>36</v>
      </c>
      <c r="B37" t="s">
        <v>5</v>
      </c>
      <c r="C37" t="s">
        <v>66</v>
      </c>
      <c r="D37" t="s">
        <v>16</v>
      </c>
      <c r="E37" t="s">
        <v>8</v>
      </c>
      <c r="F37" t="s">
        <v>52</v>
      </c>
      <c r="G37" s="4">
        <v>31931</v>
      </c>
    </row>
    <row r="38" spans="1:7" ht="15">
      <c r="A38" s="5">
        <v>37</v>
      </c>
      <c r="B38" t="s">
        <v>5</v>
      </c>
      <c r="C38" t="s">
        <v>51</v>
      </c>
      <c r="D38" t="s">
        <v>33</v>
      </c>
      <c r="E38" t="s">
        <v>8</v>
      </c>
      <c r="F38" t="s">
        <v>52</v>
      </c>
      <c r="G38" s="4">
        <v>32263</v>
      </c>
    </row>
    <row r="39" spans="1:7" ht="15">
      <c r="A39" s="5">
        <v>38</v>
      </c>
      <c r="B39" t="s">
        <v>5</v>
      </c>
      <c r="C39" t="s">
        <v>67</v>
      </c>
      <c r="D39" t="s">
        <v>68</v>
      </c>
      <c r="E39" t="s">
        <v>8</v>
      </c>
      <c r="F39" t="s">
        <v>9</v>
      </c>
      <c r="G39" s="4">
        <v>32940</v>
      </c>
    </row>
    <row r="40" spans="1:7" ht="15">
      <c r="A40" s="5">
        <v>39</v>
      </c>
      <c r="B40" t="s">
        <v>5</v>
      </c>
      <c r="C40" t="s">
        <v>55</v>
      </c>
      <c r="D40" t="s">
        <v>14</v>
      </c>
      <c r="E40" t="s">
        <v>8</v>
      </c>
      <c r="F40" t="s">
        <v>9</v>
      </c>
      <c r="G40" s="4">
        <v>32940</v>
      </c>
    </row>
    <row r="41" spans="1:7" ht="15">
      <c r="A41" s="5">
        <v>40</v>
      </c>
      <c r="B41" t="s">
        <v>5</v>
      </c>
      <c r="C41" t="s">
        <v>69</v>
      </c>
      <c r="D41" t="s">
        <v>11</v>
      </c>
      <c r="E41" t="s">
        <v>8</v>
      </c>
      <c r="F41" t="s">
        <v>9</v>
      </c>
      <c r="G41" s="4">
        <v>32940</v>
      </c>
    </row>
    <row r="42" spans="1:7" ht="15">
      <c r="A42" s="5">
        <v>41</v>
      </c>
      <c r="B42" t="s">
        <v>5</v>
      </c>
      <c r="C42" t="s">
        <v>46</v>
      </c>
      <c r="D42" t="s">
        <v>70</v>
      </c>
      <c r="E42" t="s">
        <v>8</v>
      </c>
      <c r="F42" t="s">
        <v>9</v>
      </c>
      <c r="G42" s="4">
        <v>33693</v>
      </c>
    </row>
    <row r="43" spans="1:7" ht="15">
      <c r="A43" s="5">
        <v>42</v>
      </c>
      <c r="B43" t="s">
        <v>5</v>
      </c>
      <c r="C43" t="s">
        <v>71</v>
      </c>
      <c r="D43" t="s">
        <v>72</v>
      </c>
      <c r="E43" t="s">
        <v>73</v>
      </c>
      <c r="F43" t="s">
        <v>9</v>
      </c>
      <c r="G43" s="4">
        <v>36548</v>
      </c>
    </row>
    <row r="44" spans="1:7" ht="15">
      <c r="A44" s="5">
        <v>43</v>
      </c>
      <c r="B44" t="s">
        <v>5</v>
      </c>
      <c r="C44" t="s">
        <v>55</v>
      </c>
      <c r="D44" t="s">
        <v>14</v>
      </c>
      <c r="E44" t="s">
        <v>73</v>
      </c>
      <c r="F44" t="s">
        <v>9</v>
      </c>
      <c r="G44" s="4">
        <v>36548</v>
      </c>
    </row>
    <row r="45" spans="1:7" ht="15">
      <c r="A45" s="5">
        <v>44</v>
      </c>
      <c r="B45" t="s">
        <v>5</v>
      </c>
      <c r="C45" t="s">
        <v>74</v>
      </c>
      <c r="D45" t="s">
        <v>75</v>
      </c>
      <c r="E45" t="s">
        <v>73</v>
      </c>
      <c r="F45" t="s">
        <v>9</v>
      </c>
      <c r="G45" s="4">
        <v>36548</v>
      </c>
    </row>
    <row r="46" spans="1:7" ht="15">
      <c r="A46" s="5">
        <v>45</v>
      </c>
      <c r="B46" t="s">
        <v>5</v>
      </c>
      <c r="C46" t="s">
        <v>76</v>
      </c>
      <c r="D46" t="s">
        <v>72</v>
      </c>
      <c r="E46" t="s">
        <v>8</v>
      </c>
      <c r="F46" t="s">
        <v>9</v>
      </c>
      <c r="G46" s="4">
        <v>36924</v>
      </c>
    </row>
    <row r="47" spans="1:7" ht="15">
      <c r="A47" s="5">
        <v>46</v>
      </c>
      <c r="B47" t="s">
        <v>5</v>
      </c>
      <c r="C47" t="s">
        <v>77</v>
      </c>
      <c r="D47" t="s">
        <v>54</v>
      </c>
      <c r="E47" t="s">
        <v>73</v>
      </c>
      <c r="F47" t="s">
        <v>9</v>
      </c>
      <c r="G47" s="4">
        <v>37425</v>
      </c>
    </row>
    <row r="48" spans="1:7" ht="15">
      <c r="A48" s="5">
        <v>47</v>
      </c>
      <c r="B48" t="s">
        <v>5</v>
      </c>
      <c r="C48" t="s">
        <v>55</v>
      </c>
      <c r="D48" t="s">
        <v>29</v>
      </c>
      <c r="E48" t="s">
        <v>73</v>
      </c>
      <c r="F48" t="s">
        <v>78</v>
      </c>
      <c r="G48" s="4">
        <v>37480</v>
      </c>
    </row>
    <row r="49" spans="1:7" ht="15">
      <c r="A49" s="5">
        <v>48</v>
      </c>
      <c r="B49" t="s">
        <v>5</v>
      </c>
      <c r="C49" t="s">
        <v>79</v>
      </c>
      <c r="D49" t="s">
        <v>80</v>
      </c>
      <c r="E49" t="s">
        <v>8</v>
      </c>
      <c r="F49" t="s">
        <v>27</v>
      </c>
      <c r="G49" s="4">
        <v>37650</v>
      </c>
    </row>
    <row r="50" spans="1:7" ht="15">
      <c r="A50" s="5">
        <v>49</v>
      </c>
      <c r="B50" t="s">
        <v>5</v>
      </c>
      <c r="C50" t="s">
        <v>60</v>
      </c>
      <c r="D50" t="s">
        <v>81</v>
      </c>
      <c r="E50" t="s">
        <v>8</v>
      </c>
      <c r="F50" t="s">
        <v>27</v>
      </c>
      <c r="G50" s="4">
        <v>37650</v>
      </c>
    </row>
    <row r="51" spans="1:7" ht="15">
      <c r="A51" s="5">
        <v>50</v>
      </c>
      <c r="B51" t="s">
        <v>5</v>
      </c>
      <c r="C51" t="s">
        <v>82</v>
      </c>
      <c r="D51" t="s">
        <v>31</v>
      </c>
      <c r="E51" t="s">
        <v>8</v>
      </c>
      <c r="F51" t="s">
        <v>27</v>
      </c>
      <c r="G51" s="4">
        <v>37650</v>
      </c>
    </row>
    <row r="52" spans="1:7" ht="15">
      <c r="A52" s="5">
        <v>51</v>
      </c>
      <c r="B52" t="s">
        <v>5</v>
      </c>
      <c r="C52" t="s">
        <v>83</v>
      </c>
      <c r="D52" t="s">
        <v>84</v>
      </c>
      <c r="E52" t="s">
        <v>8</v>
      </c>
      <c r="F52" t="s">
        <v>85</v>
      </c>
      <c r="G52" s="4">
        <v>37716</v>
      </c>
    </row>
    <row r="53" spans="1:7" ht="15">
      <c r="A53" s="5">
        <v>52</v>
      </c>
      <c r="B53" t="s">
        <v>5</v>
      </c>
      <c r="C53" t="s">
        <v>13</v>
      </c>
      <c r="D53" t="s">
        <v>23</v>
      </c>
      <c r="E53" t="s">
        <v>86</v>
      </c>
      <c r="F53" t="s">
        <v>9</v>
      </c>
      <c r="G53" s="4">
        <v>37725</v>
      </c>
    </row>
    <row r="54" spans="1:7" ht="15">
      <c r="A54" s="5">
        <v>53</v>
      </c>
      <c r="B54" t="s">
        <v>5</v>
      </c>
      <c r="C54" t="s">
        <v>64</v>
      </c>
      <c r="D54" t="s">
        <v>45</v>
      </c>
      <c r="E54" t="s">
        <v>73</v>
      </c>
      <c r="F54" t="s">
        <v>9</v>
      </c>
      <c r="G54" s="4">
        <v>37725</v>
      </c>
    </row>
    <row r="55" spans="1:7" ht="15">
      <c r="A55" s="5">
        <v>54</v>
      </c>
      <c r="B55" t="s">
        <v>5</v>
      </c>
      <c r="C55" t="s">
        <v>66</v>
      </c>
      <c r="D55" t="s">
        <v>54</v>
      </c>
      <c r="E55" t="s">
        <v>8</v>
      </c>
      <c r="F55" t="s">
        <v>87</v>
      </c>
      <c r="G55" s="4">
        <v>38079</v>
      </c>
    </row>
    <row r="56" spans="1:7" ht="15">
      <c r="A56" s="5">
        <v>55</v>
      </c>
      <c r="B56" t="s">
        <v>5</v>
      </c>
      <c r="C56" t="s">
        <v>88</v>
      </c>
      <c r="D56" t="s">
        <v>89</v>
      </c>
      <c r="E56" t="s">
        <v>73</v>
      </c>
      <c r="F56" t="s">
        <v>9</v>
      </c>
      <c r="G56" s="4">
        <v>38118</v>
      </c>
    </row>
    <row r="57" spans="1:7" ht="15">
      <c r="A57" s="5">
        <v>56</v>
      </c>
      <c r="B57" t="s">
        <v>5</v>
      </c>
      <c r="C57" t="s">
        <v>64</v>
      </c>
      <c r="D57" t="s">
        <v>90</v>
      </c>
      <c r="E57" t="s">
        <v>73</v>
      </c>
      <c r="F57" t="s">
        <v>9</v>
      </c>
      <c r="G57" s="4">
        <v>38118</v>
      </c>
    </row>
    <row r="58" spans="1:7" ht="15">
      <c r="A58" s="5">
        <v>57</v>
      </c>
      <c r="B58" t="s">
        <v>5</v>
      </c>
      <c r="C58" t="s">
        <v>91</v>
      </c>
      <c r="D58" t="s">
        <v>14</v>
      </c>
      <c r="E58" t="s">
        <v>73</v>
      </c>
      <c r="F58" t="s">
        <v>9</v>
      </c>
      <c r="G58" s="4">
        <v>38621</v>
      </c>
    </row>
    <row r="59" spans="1:7" ht="15">
      <c r="A59" s="5">
        <v>58</v>
      </c>
      <c r="B59" t="s">
        <v>5</v>
      </c>
      <c r="C59" t="s">
        <v>92</v>
      </c>
      <c r="D59" t="s">
        <v>72</v>
      </c>
      <c r="E59" t="s">
        <v>73</v>
      </c>
      <c r="F59" t="s">
        <v>93</v>
      </c>
      <c r="G59" s="4">
        <v>38894</v>
      </c>
    </row>
    <row r="60" spans="1:7" ht="15">
      <c r="A60" s="5">
        <v>59</v>
      </c>
      <c r="B60" t="s">
        <v>5</v>
      </c>
      <c r="C60" t="s">
        <v>83</v>
      </c>
      <c r="D60" t="s">
        <v>11</v>
      </c>
      <c r="E60" t="s">
        <v>73</v>
      </c>
      <c r="F60" t="s">
        <v>87</v>
      </c>
      <c r="G60" s="4">
        <v>39129</v>
      </c>
    </row>
    <row r="61" spans="1:7" ht="15">
      <c r="A61" s="5">
        <v>60</v>
      </c>
      <c r="B61" t="s">
        <v>5</v>
      </c>
      <c r="C61" t="s">
        <v>94</v>
      </c>
      <c r="D61" t="s">
        <v>95</v>
      </c>
      <c r="E61" t="s">
        <v>73</v>
      </c>
      <c r="F61" t="s">
        <v>87</v>
      </c>
      <c r="G61" s="4">
        <v>39390</v>
      </c>
    </row>
    <row r="62" spans="1:7" ht="15">
      <c r="A62" s="5">
        <v>61</v>
      </c>
      <c r="B62" t="s">
        <v>5</v>
      </c>
      <c r="C62" t="s">
        <v>10</v>
      </c>
      <c r="D62" t="s">
        <v>14</v>
      </c>
      <c r="E62" t="s">
        <v>8</v>
      </c>
      <c r="F62" t="s">
        <v>87</v>
      </c>
      <c r="G62" s="4">
        <v>40179</v>
      </c>
    </row>
    <row r="63" spans="1:7" ht="15">
      <c r="A63" s="5">
        <v>62</v>
      </c>
      <c r="B63" t="s">
        <v>5</v>
      </c>
      <c r="C63" t="s">
        <v>96</v>
      </c>
      <c r="D63" t="s">
        <v>14</v>
      </c>
      <c r="E63" t="s">
        <v>8</v>
      </c>
      <c r="F63" t="s">
        <v>9</v>
      </c>
      <c r="G63" s="4">
        <v>42083</v>
      </c>
    </row>
    <row r="64" spans="1:7" ht="15">
      <c r="A64" s="5">
        <v>63</v>
      </c>
      <c r="B64" t="s">
        <v>5</v>
      </c>
      <c r="C64" t="s">
        <v>92</v>
      </c>
      <c r="D64" t="s">
        <v>54</v>
      </c>
      <c r="E64" t="s">
        <v>8</v>
      </c>
      <c r="F64" t="s">
        <v>9</v>
      </c>
      <c r="G64" s="4">
        <v>42083</v>
      </c>
    </row>
    <row r="65" spans="1:7" ht="15">
      <c r="A65" s="5">
        <v>64</v>
      </c>
      <c r="B65" t="s">
        <v>5</v>
      </c>
      <c r="C65" t="s">
        <v>97</v>
      </c>
      <c r="D65" t="s">
        <v>54</v>
      </c>
      <c r="E65" t="s">
        <v>8</v>
      </c>
      <c r="F65" t="s">
        <v>87</v>
      </c>
      <c r="G65" s="4">
        <v>43005</v>
      </c>
    </row>
    <row r="66" spans="1:7" ht="15">
      <c r="A66" s="5">
        <v>65</v>
      </c>
      <c r="B66" t="s">
        <v>5</v>
      </c>
      <c r="C66" t="s">
        <v>34</v>
      </c>
      <c r="D66" t="s">
        <v>98</v>
      </c>
      <c r="E66" t="s">
        <v>8</v>
      </c>
      <c r="F66" t="s">
        <v>9</v>
      </c>
      <c r="G66" s="4">
        <v>43681</v>
      </c>
    </row>
    <row r="67" spans="1:7" ht="15">
      <c r="A67" s="5">
        <v>66</v>
      </c>
      <c r="B67" t="s">
        <v>5</v>
      </c>
      <c r="C67" t="s">
        <v>10</v>
      </c>
      <c r="D67" t="s">
        <v>37</v>
      </c>
      <c r="E67" t="s">
        <v>8</v>
      </c>
      <c r="F67" t="s">
        <v>87</v>
      </c>
      <c r="G67" s="4">
        <v>43681</v>
      </c>
    </row>
    <row r="68" spans="1:7" ht="15">
      <c r="A68" s="5">
        <v>67</v>
      </c>
      <c r="B68" t="s">
        <v>5</v>
      </c>
      <c r="C68" t="s">
        <v>99</v>
      </c>
      <c r="D68" t="s">
        <v>81</v>
      </c>
      <c r="E68" t="s">
        <v>8</v>
      </c>
      <c r="F68" t="s">
        <v>9</v>
      </c>
      <c r="G68" s="4">
        <v>43681</v>
      </c>
    </row>
    <row r="69" spans="1:7" ht="15">
      <c r="A69" s="5">
        <v>68</v>
      </c>
      <c r="B69" t="s">
        <v>5</v>
      </c>
      <c r="C69" t="s">
        <v>66</v>
      </c>
      <c r="D69" t="s">
        <v>11</v>
      </c>
      <c r="E69" t="s">
        <v>8</v>
      </c>
      <c r="F69" t="s">
        <v>9</v>
      </c>
      <c r="G69" s="4">
        <v>43681</v>
      </c>
    </row>
    <row r="70" spans="1:7" ht="15">
      <c r="A70" s="5">
        <v>69</v>
      </c>
      <c r="B70" t="s">
        <v>5</v>
      </c>
      <c r="C70" t="s">
        <v>100</v>
      </c>
      <c r="D70" t="s">
        <v>49</v>
      </c>
      <c r="E70" t="s">
        <v>8</v>
      </c>
      <c r="F70" t="s">
        <v>9</v>
      </c>
      <c r="G70" s="4">
        <v>43681</v>
      </c>
    </row>
    <row r="71" spans="1:7" ht="15">
      <c r="A71" s="5">
        <v>70</v>
      </c>
      <c r="B71" t="s">
        <v>5</v>
      </c>
      <c r="C71" t="s">
        <v>101</v>
      </c>
      <c r="D71" t="s">
        <v>37</v>
      </c>
      <c r="E71" t="s">
        <v>8</v>
      </c>
      <c r="F71" t="s">
        <v>87</v>
      </c>
      <c r="G71" s="4">
        <v>43690</v>
      </c>
    </row>
    <row r="72" spans="1:7" ht="15">
      <c r="A72" s="5">
        <v>71</v>
      </c>
      <c r="B72" t="s">
        <v>5</v>
      </c>
      <c r="C72" t="s">
        <v>102</v>
      </c>
      <c r="D72" t="s">
        <v>81</v>
      </c>
      <c r="E72" t="s">
        <v>8</v>
      </c>
      <c r="F72" t="s">
        <v>87</v>
      </c>
      <c r="G72" s="4">
        <v>43690</v>
      </c>
    </row>
    <row r="73" spans="1:7" ht="15">
      <c r="A73" s="5">
        <v>72</v>
      </c>
      <c r="B73" t="s">
        <v>5</v>
      </c>
      <c r="C73" t="s">
        <v>51</v>
      </c>
      <c r="D73" t="s">
        <v>80</v>
      </c>
      <c r="E73" t="s">
        <v>8</v>
      </c>
      <c r="F73" t="s">
        <v>103</v>
      </c>
      <c r="G73" s="4">
        <v>44015</v>
      </c>
    </row>
    <row r="74" spans="1:7" ht="15">
      <c r="A74" s="5">
        <v>73</v>
      </c>
      <c r="B74" t="s">
        <v>5</v>
      </c>
      <c r="C74" t="s">
        <v>104</v>
      </c>
      <c r="D74" t="s">
        <v>16</v>
      </c>
      <c r="E74" t="s">
        <v>8</v>
      </c>
      <c r="F74" t="s">
        <v>103</v>
      </c>
      <c r="G74" s="4">
        <v>44015</v>
      </c>
    </row>
    <row r="75" spans="1:7" ht="15">
      <c r="A75" s="5">
        <v>74</v>
      </c>
      <c r="B75" t="s">
        <v>5</v>
      </c>
      <c r="C75" t="s">
        <v>105</v>
      </c>
      <c r="D75" t="s">
        <v>21</v>
      </c>
      <c r="E75" t="s">
        <v>8</v>
      </c>
      <c r="F75" t="s">
        <v>103</v>
      </c>
      <c r="G75" s="4">
        <v>44015</v>
      </c>
    </row>
    <row r="76" spans="1:7" ht="15">
      <c r="A76" s="5">
        <v>75</v>
      </c>
      <c r="B76" t="s">
        <v>5</v>
      </c>
      <c r="C76" t="s">
        <v>106</v>
      </c>
      <c r="D76" t="s">
        <v>11</v>
      </c>
      <c r="E76" t="s">
        <v>8</v>
      </c>
      <c r="F76" t="s">
        <v>103</v>
      </c>
      <c r="G76" s="4">
        <v>44015</v>
      </c>
    </row>
    <row r="77" spans="1:7" ht="15">
      <c r="A77" s="5">
        <v>76</v>
      </c>
      <c r="B77" t="s">
        <v>5</v>
      </c>
      <c r="C77" t="s">
        <v>62</v>
      </c>
      <c r="D77" t="s">
        <v>65</v>
      </c>
      <c r="E77" t="s">
        <v>8</v>
      </c>
      <c r="F77" t="s">
        <v>103</v>
      </c>
      <c r="G77" s="4">
        <v>44015</v>
      </c>
    </row>
    <row r="78" spans="1:7" ht="15">
      <c r="A78" s="5">
        <v>77</v>
      </c>
      <c r="B78" t="s">
        <v>5</v>
      </c>
      <c r="C78" t="s">
        <v>17</v>
      </c>
      <c r="D78" t="s">
        <v>45</v>
      </c>
      <c r="E78" t="s">
        <v>8</v>
      </c>
      <c r="F78" t="s">
        <v>107</v>
      </c>
      <c r="G78" s="4">
        <v>44206</v>
      </c>
    </row>
    <row r="79" spans="1:7" ht="15">
      <c r="A79" s="5">
        <v>78</v>
      </c>
      <c r="B79" t="s">
        <v>5</v>
      </c>
      <c r="C79" t="s">
        <v>108</v>
      </c>
      <c r="D79" t="s">
        <v>25</v>
      </c>
      <c r="E79" t="s">
        <v>73</v>
      </c>
      <c r="F79" t="s">
        <v>9</v>
      </c>
      <c r="G79" s="4">
        <v>60523</v>
      </c>
    </row>
    <row r="80" spans="1:7" ht="15">
      <c r="A80" s="5">
        <v>79</v>
      </c>
      <c r="B80" t="s">
        <v>5</v>
      </c>
      <c r="C80" t="s">
        <v>60</v>
      </c>
      <c r="D80" t="s">
        <v>16</v>
      </c>
      <c r="E80" t="s">
        <v>73</v>
      </c>
      <c r="F80" t="s">
        <v>9</v>
      </c>
      <c r="G80" s="4">
        <v>60555</v>
      </c>
    </row>
    <row r="81" spans="1:7" ht="15">
      <c r="A81" s="5">
        <v>80</v>
      </c>
      <c r="B81" t="s">
        <v>5</v>
      </c>
      <c r="C81" t="s">
        <v>109</v>
      </c>
      <c r="D81" t="s">
        <v>72</v>
      </c>
      <c r="E81" t="s">
        <v>73</v>
      </c>
      <c r="F81" t="s">
        <v>9</v>
      </c>
      <c r="G81" s="4">
        <v>60573</v>
      </c>
    </row>
    <row r="82" spans="1:7" ht="15">
      <c r="A82" s="5">
        <v>81</v>
      </c>
      <c r="B82" t="s">
        <v>5</v>
      </c>
      <c r="C82" t="s">
        <v>110</v>
      </c>
      <c r="D82" t="s">
        <v>63</v>
      </c>
      <c r="E82" t="s">
        <v>73</v>
      </c>
      <c r="F82" t="s">
        <v>87</v>
      </c>
      <c r="G82" s="4">
        <v>81723</v>
      </c>
    </row>
    <row r="83" spans="1:7" ht="15">
      <c r="A83" s="5">
        <v>82</v>
      </c>
      <c r="B83" s="1" t="s">
        <v>113</v>
      </c>
      <c r="C83" t="s">
        <v>24</v>
      </c>
      <c r="D83" t="s">
        <v>11</v>
      </c>
      <c r="E83" t="s">
        <v>8</v>
      </c>
      <c r="F83" s="4" t="s">
        <v>52</v>
      </c>
      <c r="G83" s="4">
        <v>30324</v>
      </c>
    </row>
    <row r="84" spans="1:7" ht="15">
      <c r="A84" s="5">
        <v>83</v>
      </c>
      <c r="B84" s="1" t="s">
        <v>113</v>
      </c>
      <c r="C84" t="s">
        <v>114</v>
      </c>
      <c r="D84" t="s">
        <v>115</v>
      </c>
      <c r="E84" t="s">
        <v>8</v>
      </c>
      <c r="F84" s="4" t="s">
        <v>52</v>
      </c>
      <c r="G84" s="4">
        <v>30324</v>
      </c>
    </row>
    <row r="85" spans="1:7" ht="15">
      <c r="A85" s="5">
        <v>84</v>
      </c>
      <c r="B85" s="1" t="s">
        <v>113</v>
      </c>
      <c r="C85" t="s">
        <v>116</v>
      </c>
      <c r="D85" t="s">
        <v>11</v>
      </c>
      <c r="E85" t="s">
        <v>8</v>
      </c>
      <c r="F85" s="4" t="s">
        <v>52</v>
      </c>
      <c r="G85" s="4">
        <v>30324</v>
      </c>
    </row>
    <row r="86" spans="1:7" ht="15">
      <c r="A86" s="5">
        <v>85</v>
      </c>
      <c r="B86" s="1" t="s">
        <v>113</v>
      </c>
      <c r="C86" t="s">
        <v>92</v>
      </c>
      <c r="D86" t="s">
        <v>14</v>
      </c>
      <c r="E86" t="s">
        <v>8</v>
      </c>
      <c r="F86" s="4" t="s">
        <v>117</v>
      </c>
      <c r="G86" s="4">
        <v>30875</v>
      </c>
    </row>
    <row r="87" spans="1:7" ht="15">
      <c r="A87" s="5">
        <v>86</v>
      </c>
      <c r="B87" s="1" t="s">
        <v>118</v>
      </c>
      <c r="C87" t="s">
        <v>55</v>
      </c>
      <c r="D87" t="s">
        <v>54</v>
      </c>
      <c r="E87" t="s">
        <v>119</v>
      </c>
      <c r="F87" s="4" t="s">
        <v>52</v>
      </c>
      <c r="G87" s="4">
        <v>31553</v>
      </c>
    </row>
    <row r="88" spans="1:7" ht="15">
      <c r="A88" s="5">
        <v>87</v>
      </c>
      <c r="B88" s="1" t="s">
        <v>113</v>
      </c>
      <c r="C88" t="s">
        <v>10</v>
      </c>
      <c r="D88" t="s">
        <v>33</v>
      </c>
      <c r="E88" t="s">
        <v>8</v>
      </c>
      <c r="F88" s="4" t="s">
        <v>9</v>
      </c>
      <c r="G88" s="4">
        <v>7098</v>
      </c>
    </row>
    <row r="89" spans="1:7" ht="15">
      <c r="A89" s="5">
        <v>88</v>
      </c>
      <c r="B89" s="1" t="s">
        <v>113</v>
      </c>
      <c r="C89" t="s">
        <v>96</v>
      </c>
      <c r="D89" t="s">
        <v>120</v>
      </c>
      <c r="E89" t="s">
        <v>8</v>
      </c>
      <c r="F89" s="4" t="s">
        <v>9</v>
      </c>
      <c r="G89" s="4">
        <v>7098</v>
      </c>
    </row>
    <row r="90" spans="1:7" ht="15">
      <c r="A90" s="5">
        <v>89</v>
      </c>
      <c r="B90" s="1" t="s">
        <v>113</v>
      </c>
      <c r="C90" t="s">
        <v>105</v>
      </c>
      <c r="D90" t="s">
        <v>21</v>
      </c>
      <c r="E90" t="s">
        <v>8</v>
      </c>
      <c r="F90" s="4" t="s">
        <v>9</v>
      </c>
      <c r="G90" s="4">
        <v>7098</v>
      </c>
    </row>
    <row r="91" spans="1:7" ht="15">
      <c r="A91" s="5">
        <v>90</v>
      </c>
      <c r="B91" s="1" t="s">
        <v>113</v>
      </c>
      <c r="C91" t="s">
        <v>105</v>
      </c>
      <c r="D91" t="s">
        <v>121</v>
      </c>
      <c r="E91" t="s">
        <v>8</v>
      </c>
      <c r="F91" s="4" t="s">
        <v>9</v>
      </c>
      <c r="G91" s="4">
        <v>7098</v>
      </c>
    </row>
    <row r="92" spans="1:7" ht="15">
      <c r="A92" s="5">
        <v>91</v>
      </c>
      <c r="B92" s="1" t="s">
        <v>113</v>
      </c>
      <c r="C92" t="s">
        <v>122</v>
      </c>
      <c r="D92" t="s">
        <v>123</v>
      </c>
      <c r="E92" t="s">
        <v>8</v>
      </c>
      <c r="F92" s="4" t="s">
        <v>9</v>
      </c>
      <c r="G92" s="4">
        <v>7098</v>
      </c>
    </row>
    <row r="93" spans="1:7" ht="15">
      <c r="A93" s="5">
        <v>92</v>
      </c>
      <c r="B93" s="1" t="s">
        <v>113</v>
      </c>
      <c r="C93" t="s">
        <v>97</v>
      </c>
      <c r="D93" t="s">
        <v>65</v>
      </c>
      <c r="E93" t="s">
        <v>8</v>
      </c>
      <c r="F93" s="4" t="s">
        <v>9</v>
      </c>
      <c r="G93" s="4">
        <v>7098</v>
      </c>
    </row>
    <row r="94" spans="1:7" ht="15">
      <c r="A94" s="5">
        <v>93</v>
      </c>
      <c r="B94" s="1" t="s">
        <v>113</v>
      </c>
      <c r="C94" t="s">
        <v>124</v>
      </c>
      <c r="D94" t="s">
        <v>45</v>
      </c>
      <c r="E94" t="s">
        <v>8</v>
      </c>
      <c r="F94" s="4" t="s">
        <v>9</v>
      </c>
      <c r="G94" s="4">
        <v>7699</v>
      </c>
    </row>
    <row r="95" spans="1:7" ht="15">
      <c r="A95" s="5">
        <v>94</v>
      </c>
      <c r="B95" s="1" t="s">
        <v>113</v>
      </c>
      <c r="C95" t="s">
        <v>125</v>
      </c>
      <c r="D95" t="s">
        <v>37</v>
      </c>
      <c r="E95" t="s">
        <v>8</v>
      </c>
      <c r="F95" s="4" t="s">
        <v>9</v>
      </c>
      <c r="G95" s="4">
        <v>8933</v>
      </c>
    </row>
    <row r="96" spans="1:7" ht="15">
      <c r="A96" s="5">
        <v>95</v>
      </c>
      <c r="B96" s="1" t="s">
        <v>113</v>
      </c>
      <c r="C96" t="s">
        <v>55</v>
      </c>
      <c r="D96" t="s">
        <v>47</v>
      </c>
      <c r="E96" t="s">
        <v>8</v>
      </c>
      <c r="F96" s="4" t="s">
        <v>9</v>
      </c>
      <c r="G96" s="4">
        <v>8933</v>
      </c>
    </row>
    <row r="97" spans="1:7" ht="15">
      <c r="A97" s="5">
        <v>96</v>
      </c>
      <c r="B97" s="1" t="s">
        <v>113</v>
      </c>
      <c r="C97" t="s">
        <v>110</v>
      </c>
      <c r="D97" t="s">
        <v>121</v>
      </c>
      <c r="E97" t="s">
        <v>8</v>
      </c>
      <c r="F97" s="4" t="s">
        <v>9</v>
      </c>
      <c r="G97" s="4">
        <v>8933</v>
      </c>
    </row>
    <row r="98" spans="1:7" ht="15">
      <c r="A98" s="5">
        <v>97</v>
      </c>
      <c r="B98" s="1" t="s">
        <v>113</v>
      </c>
      <c r="C98" t="s">
        <v>76</v>
      </c>
      <c r="D98" t="s">
        <v>126</v>
      </c>
      <c r="E98" t="s">
        <v>8</v>
      </c>
      <c r="F98" s="4" t="s">
        <v>9</v>
      </c>
      <c r="G98" s="4">
        <v>8933</v>
      </c>
    </row>
    <row r="99" spans="1:7" ht="15">
      <c r="A99" s="5">
        <v>98</v>
      </c>
      <c r="B99" s="1" t="s">
        <v>113</v>
      </c>
      <c r="C99" t="s">
        <v>127</v>
      </c>
      <c r="D99" t="s">
        <v>29</v>
      </c>
      <c r="E99" t="s">
        <v>8</v>
      </c>
      <c r="F99" s="4" t="s">
        <v>9</v>
      </c>
      <c r="G99" s="4">
        <v>33371</v>
      </c>
    </row>
    <row r="100" spans="1:7" ht="15">
      <c r="A100" s="5">
        <v>99</v>
      </c>
      <c r="B100" s="1" t="s">
        <v>113</v>
      </c>
      <c r="C100" t="s">
        <v>36</v>
      </c>
      <c r="D100" t="s">
        <v>128</v>
      </c>
      <c r="E100" t="s">
        <v>8</v>
      </c>
      <c r="F100" s="4" t="s">
        <v>9</v>
      </c>
      <c r="G100" s="4">
        <v>33622</v>
      </c>
    </row>
    <row r="101" spans="1:7" ht="15">
      <c r="A101" s="5">
        <v>100</v>
      </c>
      <c r="B101" s="1" t="s">
        <v>113</v>
      </c>
      <c r="C101" t="s">
        <v>129</v>
      </c>
      <c r="D101" t="s">
        <v>130</v>
      </c>
      <c r="E101" t="s">
        <v>8</v>
      </c>
      <c r="F101" s="4" t="s">
        <v>9</v>
      </c>
      <c r="G101" s="4">
        <v>36067</v>
      </c>
    </row>
    <row r="102" spans="1:7" ht="15">
      <c r="A102" s="5">
        <v>101</v>
      </c>
      <c r="B102" s="1" t="s">
        <v>113</v>
      </c>
      <c r="C102" t="s">
        <v>131</v>
      </c>
      <c r="D102" t="s">
        <v>37</v>
      </c>
      <c r="E102" t="s">
        <v>8</v>
      </c>
      <c r="F102" s="4" t="s">
        <v>9</v>
      </c>
      <c r="G102" s="4">
        <v>36326</v>
      </c>
    </row>
    <row r="103" spans="1:7" ht="15">
      <c r="A103" s="5">
        <v>102</v>
      </c>
      <c r="B103" s="1" t="s">
        <v>113</v>
      </c>
      <c r="C103" t="s">
        <v>10</v>
      </c>
      <c r="D103" t="s">
        <v>16</v>
      </c>
      <c r="E103" t="s">
        <v>73</v>
      </c>
      <c r="F103" s="4" t="s">
        <v>9</v>
      </c>
      <c r="G103" s="4">
        <v>36461</v>
      </c>
    </row>
    <row r="104" spans="1:7" ht="15">
      <c r="A104" s="5">
        <v>103</v>
      </c>
      <c r="B104" s="1" t="s">
        <v>113</v>
      </c>
      <c r="C104" t="s">
        <v>132</v>
      </c>
      <c r="D104" t="s">
        <v>84</v>
      </c>
      <c r="E104" t="s">
        <v>73</v>
      </c>
      <c r="F104" s="4" t="s">
        <v>9</v>
      </c>
      <c r="G104" s="4">
        <v>36510</v>
      </c>
    </row>
    <row r="105" spans="1:7" ht="15">
      <c r="A105" s="5">
        <v>104</v>
      </c>
      <c r="B105" s="1" t="s">
        <v>113</v>
      </c>
      <c r="C105" t="s">
        <v>133</v>
      </c>
      <c r="D105" t="s">
        <v>45</v>
      </c>
      <c r="E105" t="s">
        <v>8</v>
      </c>
      <c r="F105" s="4" t="s">
        <v>9</v>
      </c>
      <c r="G105" s="4">
        <v>36924</v>
      </c>
    </row>
    <row r="106" spans="1:7" ht="15">
      <c r="A106" s="5">
        <v>105</v>
      </c>
      <c r="B106" s="1" t="s">
        <v>113</v>
      </c>
      <c r="C106" t="s">
        <v>24</v>
      </c>
      <c r="D106" t="s">
        <v>72</v>
      </c>
      <c r="E106" t="s">
        <v>8</v>
      </c>
      <c r="F106" s="4" t="s">
        <v>9</v>
      </c>
      <c r="G106" s="4">
        <v>36924</v>
      </c>
    </row>
    <row r="107" spans="1:7" ht="15">
      <c r="A107" s="5">
        <v>106</v>
      </c>
      <c r="B107" s="1" t="s">
        <v>113</v>
      </c>
      <c r="C107" t="s">
        <v>134</v>
      </c>
      <c r="D107" t="s">
        <v>14</v>
      </c>
      <c r="E107" t="s">
        <v>8</v>
      </c>
      <c r="F107" s="4" t="s">
        <v>9</v>
      </c>
      <c r="G107" s="4">
        <v>37519</v>
      </c>
    </row>
    <row r="108" spans="1:7" ht="15">
      <c r="A108" s="5">
        <v>107</v>
      </c>
      <c r="B108" s="1" t="s">
        <v>113</v>
      </c>
      <c r="C108" t="s">
        <v>109</v>
      </c>
      <c r="D108" t="s">
        <v>70</v>
      </c>
      <c r="E108" t="s">
        <v>8</v>
      </c>
      <c r="F108" s="4" t="s">
        <v>9</v>
      </c>
      <c r="G108" s="4">
        <v>37531</v>
      </c>
    </row>
    <row r="109" spans="1:7" ht="15">
      <c r="A109" s="5">
        <v>108</v>
      </c>
      <c r="B109" s="1" t="s">
        <v>113</v>
      </c>
      <c r="C109" t="s">
        <v>60</v>
      </c>
      <c r="D109" t="s">
        <v>49</v>
      </c>
      <c r="E109" t="s">
        <v>8</v>
      </c>
      <c r="F109" s="4" t="s">
        <v>9</v>
      </c>
      <c r="G109" s="4">
        <v>37531</v>
      </c>
    </row>
    <row r="110" spans="1:7" ht="15">
      <c r="A110" s="5">
        <v>109</v>
      </c>
      <c r="B110" s="1" t="s">
        <v>113</v>
      </c>
      <c r="C110" t="s">
        <v>105</v>
      </c>
      <c r="D110" t="s">
        <v>31</v>
      </c>
      <c r="E110" t="s">
        <v>8</v>
      </c>
      <c r="F110" s="4" t="s">
        <v>9</v>
      </c>
      <c r="G110" s="4">
        <v>37531</v>
      </c>
    </row>
    <row r="111" spans="1:7" ht="15">
      <c r="A111" s="5">
        <v>110</v>
      </c>
      <c r="B111" s="1" t="s">
        <v>113</v>
      </c>
      <c r="C111" t="s">
        <v>135</v>
      </c>
      <c r="D111" t="s">
        <v>15</v>
      </c>
      <c r="E111" t="s">
        <v>8</v>
      </c>
      <c r="F111" s="4" t="s">
        <v>9</v>
      </c>
      <c r="G111" s="4">
        <v>37531</v>
      </c>
    </row>
    <row r="112" spans="1:7" ht="15">
      <c r="A112" s="5">
        <v>111</v>
      </c>
      <c r="B112" s="1" t="s">
        <v>113</v>
      </c>
      <c r="C112" t="s">
        <v>136</v>
      </c>
      <c r="D112" t="s">
        <v>137</v>
      </c>
      <c r="E112" t="s">
        <v>73</v>
      </c>
      <c r="F112" s="4" t="s">
        <v>9</v>
      </c>
      <c r="G112" s="4">
        <v>38131</v>
      </c>
    </row>
    <row r="113" spans="1:7" ht="15">
      <c r="A113" s="5">
        <v>112</v>
      </c>
      <c r="B113" s="1" t="s">
        <v>113</v>
      </c>
      <c r="C113" t="s">
        <v>138</v>
      </c>
      <c r="D113" t="s">
        <v>139</v>
      </c>
      <c r="E113" t="s">
        <v>73</v>
      </c>
      <c r="F113" s="4" t="s">
        <v>9</v>
      </c>
      <c r="G113" s="4">
        <v>38131</v>
      </c>
    </row>
    <row r="114" spans="1:7" ht="15">
      <c r="A114" s="5">
        <v>113</v>
      </c>
      <c r="B114" s="1" t="s">
        <v>113</v>
      </c>
      <c r="C114" t="s">
        <v>140</v>
      </c>
      <c r="D114" t="s">
        <v>49</v>
      </c>
      <c r="E114" t="s">
        <v>73</v>
      </c>
      <c r="F114" s="4" t="s">
        <v>9</v>
      </c>
      <c r="G114" s="4">
        <v>38444</v>
      </c>
    </row>
    <row r="115" spans="1:7" ht="15">
      <c r="A115" s="5">
        <v>114</v>
      </c>
      <c r="B115" s="1" t="s">
        <v>113</v>
      </c>
      <c r="C115" t="s">
        <v>141</v>
      </c>
      <c r="D115" t="s">
        <v>142</v>
      </c>
      <c r="E115" t="s">
        <v>73</v>
      </c>
      <c r="F115" s="4" t="s">
        <v>9</v>
      </c>
      <c r="G115" s="4">
        <v>38444</v>
      </c>
    </row>
    <row r="116" spans="1:7" ht="15">
      <c r="A116" s="5">
        <v>115</v>
      </c>
      <c r="B116" s="1" t="s">
        <v>113</v>
      </c>
      <c r="C116" t="s">
        <v>143</v>
      </c>
      <c r="D116" t="s">
        <v>128</v>
      </c>
      <c r="E116" t="s">
        <v>73</v>
      </c>
      <c r="F116" s="4" t="s">
        <v>9</v>
      </c>
      <c r="G116" s="4">
        <v>38444</v>
      </c>
    </row>
    <row r="117" spans="1:7" ht="15">
      <c r="A117" s="5">
        <v>116</v>
      </c>
      <c r="B117" s="1" t="s">
        <v>113</v>
      </c>
      <c r="C117" t="s">
        <v>144</v>
      </c>
      <c r="D117" t="s">
        <v>14</v>
      </c>
      <c r="E117" t="s">
        <v>8</v>
      </c>
      <c r="F117" s="4" t="s">
        <v>9</v>
      </c>
      <c r="G117" s="4">
        <v>41236</v>
      </c>
    </row>
    <row r="118" spans="1:7" ht="15">
      <c r="A118" s="5">
        <v>117</v>
      </c>
      <c r="B118" s="1" t="s">
        <v>113</v>
      </c>
      <c r="C118" t="s">
        <v>13</v>
      </c>
      <c r="D118" t="s">
        <v>14</v>
      </c>
      <c r="E118" t="s">
        <v>8</v>
      </c>
      <c r="F118" s="4" t="s">
        <v>145</v>
      </c>
      <c r="G118" s="4">
        <v>43791</v>
      </c>
    </row>
    <row r="119" spans="1:7" ht="15">
      <c r="A119" s="5">
        <v>118</v>
      </c>
      <c r="B119" s="1" t="s">
        <v>113</v>
      </c>
      <c r="C119" t="s">
        <v>146</v>
      </c>
      <c r="D119" t="s">
        <v>147</v>
      </c>
      <c r="E119" t="s">
        <v>8</v>
      </c>
      <c r="F119" s="4" t="s">
        <v>9</v>
      </c>
      <c r="G119" s="4">
        <v>44080</v>
      </c>
    </row>
    <row r="120" spans="1:7" ht="15">
      <c r="A120" s="5">
        <v>119</v>
      </c>
      <c r="B120" s="1" t="s">
        <v>113</v>
      </c>
      <c r="C120" t="s">
        <v>148</v>
      </c>
      <c r="D120" t="s">
        <v>137</v>
      </c>
      <c r="E120" t="s">
        <v>8</v>
      </c>
      <c r="F120" s="4" t="s">
        <v>9</v>
      </c>
      <c r="G120" s="4">
        <v>44080</v>
      </c>
    </row>
    <row r="121" spans="1:7" ht="15">
      <c r="A121" s="5">
        <v>120</v>
      </c>
      <c r="B121" s="1" t="s">
        <v>113</v>
      </c>
      <c r="C121" t="s">
        <v>149</v>
      </c>
      <c r="D121" t="s">
        <v>65</v>
      </c>
      <c r="E121" t="s">
        <v>86</v>
      </c>
      <c r="F121" s="4" t="s">
        <v>9</v>
      </c>
      <c r="G121" s="4">
        <v>60492</v>
      </c>
    </row>
    <row r="122" spans="1:7" ht="15">
      <c r="A122" s="5">
        <v>121</v>
      </c>
      <c r="B122" s="1" t="s">
        <v>113</v>
      </c>
      <c r="C122" t="s">
        <v>10</v>
      </c>
      <c r="D122" t="s">
        <v>80</v>
      </c>
      <c r="E122" t="s">
        <v>86</v>
      </c>
      <c r="F122" s="4" t="s">
        <v>9</v>
      </c>
      <c r="G122" s="4">
        <v>60492</v>
      </c>
    </row>
    <row r="123" spans="1:7" ht="15">
      <c r="A123" s="5">
        <v>122</v>
      </c>
      <c r="B123" s="1" t="s">
        <v>113</v>
      </c>
      <c r="C123" t="s">
        <v>150</v>
      </c>
      <c r="D123" t="s">
        <v>31</v>
      </c>
      <c r="E123" t="s">
        <v>86</v>
      </c>
      <c r="F123" s="4" t="s">
        <v>9</v>
      </c>
      <c r="G123" s="4">
        <v>60492</v>
      </c>
    </row>
    <row r="124" spans="1:7" ht="15">
      <c r="A124" s="5">
        <v>123</v>
      </c>
      <c r="B124" s="1" t="s">
        <v>113</v>
      </c>
      <c r="C124" t="s">
        <v>18</v>
      </c>
      <c r="D124" t="s">
        <v>61</v>
      </c>
      <c r="E124" t="s">
        <v>86</v>
      </c>
      <c r="F124" s="4" t="s">
        <v>9</v>
      </c>
      <c r="G124" s="4">
        <v>60492</v>
      </c>
    </row>
    <row r="125" spans="1:7" ht="15">
      <c r="A125" s="5">
        <v>124</v>
      </c>
      <c r="B125" s="1" t="s">
        <v>113</v>
      </c>
      <c r="C125" t="s">
        <v>64</v>
      </c>
      <c r="D125" t="s">
        <v>14</v>
      </c>
      <c r="E125" t="s">
        <v>73</v>
      </c>
      <c r="F125" s="4" t="s">
        <v>9</v>
      </c>
      <c r="G125" s="4">
        <v>60583</v>
      </c>
    </row>
    <row r="126" spans="1:7" ht="15">
      <c r="A126" s="5">
        <v>125</v>
      </c>
      <c r="B126" s="1" t="s">
        <v>113</v>
      </c>
      <c r="C126" t="s">
        <v>62</v>
      </c>
      <c r="D126" t="s">
        <v>45</v>
      </c>
      <c r="E126" t="s">
        <v>151</v>
      </c>
      <c r="F126" s="4" t="s">
        <v>9</v>
      </c>
      <c r="G126" s="4">
        <v>81431</v>
      </c>
    </row>
    <row r="127" spans="1:7" ht="15">
      <c r="A127" s="5">
        <v>126</v>
      </c>
      <c r="B127" s="1" t="s">
        <v>113</v>
      </c>
      <c r="C127" t="s">
        <v>138</v>
      </c>
      <c r="D127" t="s">
        <v>63</v>
      </c>
      <c r="E127" t="s">
        <v>8</v>
      </c>
      <c r="F127" s="4" t="s">
        <v>9</v>
      </c>
      <c r="G127" s="4">
        <v>38912</v>
      </c>
    </row>
    <row r="128" spans="1:7" ht="15">
      <c r="A128" s="5">
        <v>127</v>
      </c>
      <c r="B128" s="22" t="s">
        <v>201</v>
      </c>
      <c r="C128" t="s">
        <v>10</v>
      </c>
      <c r="D128" t="s">
        <v>14</v>
      </c>
      <c r="E128" t="s">
        <v>8</v>
      </c>
      <c r="F128" t="s">
        <v>9</v>
      </c>
      <c r="G128" s="4">
        <v>6885</v>
      </c>
    </row>
    <row r="129" spans="1:7" ht="15">
      <c r="A129" s="5">
        <v>128</v>
      </c>
      <c r="B129" s="22" t="s">
        <v>201</v>
      </c>
      <c r="C129" t="s">
        <v>202</v>
      </c>
      <c r="D129" t="s">
        <v>203</v>
      </c>
      <c r="E129" t="s">
        <v>8</v>
      </c>
      <c r="F129" t="s">
        <v>9</v>
      </c>
      <c r="G129" s="4">
        <v>6956</v>
      </c>
    </row>
    <row r="130" spans="1:7" ht="15">
      <c r="A130" s="5">
        <v>129</v>
      </c>
      <c r="B130" s="22" t="s">
        <v>201</v>
      </c>
      <c r="C130" t="s">
        <v>204</v>
      </c>
      <c r="D130" t="s">
        <v>45</v>
      </c>
      <c r="E130" t="s">
        <v>8</v>
      </c>
      <c r="F130" t="s">
        <v>9</v>
      </c>
      <c r="G130" s="4">
        <v>6956</v>
      </c>
    </row>
    <row r="131" spans="1:7" ht="15">
      <c r="A131" s="5">
        <v>130</v>
      </c>
      <c r="B131" s="22" t="s">
        <v>201</v>
      </c>
      <c r="C131" t="s">
        <v>24</v>
      </c>
      <c r="D131" t="s">
        <v>205</v>
      </c>
      <c r="E131" t="s">
        <v>8</v>
      </c>
      <c r="F131" t="s">
        <v>9</v>
      </c>
      <c r="G131" s="4">
        <v>6956</v>
      </c>
    </row>
    <row r="132" spans="1:7" ht="15">
      <c r="A132" s="5">
        <v>131</v>
      </c>
      <c r="B132" s="22" t="s">
        <v>201</v>
      </c>
      <c r="C132" t="s">
        <v>206</v>
      </c>
      <c r="D132" t="s">
        <v>25</v>
      </c>
      <c r="E132" t="s">
        <v>8</v>
      </c>
      <c r="F132" t="s">
        <v>9</v>
      </c>
      <c r="G132" s="4">
        <v>6956</v>
      </c>
    </row>
    <row r="133" spans="1:7" ht="15">
      <c r="A133" s="5">
        <v>132</v>
      </c>
      <c r="B133" s="22" t="s">
        <v>201</v>
      </c>
      <c r="C133" t="s">
        <v>207</v>
      </c>
      <c r="D133" t="s">
        <v>70</v>
      </c>
      <c r="E133" t="s">
        <v>8</v>
      </c>
      <c r="F133" t="s">
        <v>9</v>
      </c>
      <c r="G133" s="4">
        <v>6956</v>
      </c>
    </row>
    <row r="134" spans="1:7" ht="15">
      <c r="A134" s="5">
        <v>133</v>
      </c>
      <c r="B134" s="22" t="s">
        <v>201</v>
      </c>
      <c r="C134" t="s">
        <v>208</v>
      </c>
      <c r="D134" t="s">
        <v>209</v>
      </c>
      <c r="E134" t="s">
        <v>8</v>
      </c>
      <c r="F134" t="s">
        <v>9</v>
      </c>
      <c r="G134" s="4">
        <v>6956</v>
      </c>
    </row>
    <row r="135" spans="1:7" ht="15">
      <c r="A135" s="5">
        <v>134</v>
      </c>
      <c r="B135" s="22" t="s">
        <v>201</v>
      </c>
      <c r="C135" t="s">
        <v>210</v>
      </c>
      <c r="D135" t="s">
        <v>211</v>
      </c>
      <c r="E135" t="s">
        <v>8</v>
      </c>
      <c r="F135" t="s">
        <v>9</v>
      </c>
      <c r="G135" s="4">
        <v>6956</v>
      </c>
    </row>
    <row r="136" spans="1:7" ht="15">
      <c r="A136" s="5">
        <v>135</v>
      </c>
      <c r="B136" s="22" t="s">
        <v>201</v>
      </c>
      <c r="C136" t="s">
        <v>210</v>
      </c>
      <c r="D136" t="s">
        <v>212</v>
      </c>
      <c r="E136" t="s">
        <v>8</v>
      </c>
      <c r="F136" t="s">
        <v>9</v>
      </c>
      <c r="G136" s="4">
        <v>6956</v>
      </c>
    </row>
    <row r="137" spans="1:7" ht="15">
      <c r="A137" s="5">
        <v>136</v>
      </c>
      <c r="B137" s="22" t="s">
        <v>201</v>
      </c>
      <c r="C137" t="s">
        <v>100</v>
      </c>
      <c r="D137" t="s">
        <v>205</v>
      </c>
      <c r="E137" t="s">
        <v>8</v>
      </c>
      <c r="F137" t="s">
        <v>9</v>
      </c>
      <c r="G137" s="4">
        <v>6956</v>
      </c>
    </row>
    <row r="138" spans="1:7" ht="15">
      <c r="A138" s="5">
        <v>137</v>
      </c>
      <c r="B138" s="22" t="s">
        <v>201</v>
      </c>
      <c r="C138" t="s">
        <v>213</v>
      </c>
      <c r="D138" t="s">
        <v>203</v>
      </c>
      <c r="E138" t="s">
        <v>8</v>
      </c>
      <c r="F138" t="s">
        <v>9</v>
      </c>
      <c r="G138" s="4">
        <v>6956</v>
      </c>
    </row>
    <row r="139" spans="1:7" ht="15">
      <c r="A139" s="5">
        <v>138</v>
      </c>
      <c r="B139" s="22" t="s">
        <v>201</v>
      </c>
      <c r="C139" t="s">
        <v>214</v>
      </c>
      <c r="D139" t="s">
        <v>25</v>
      </c>
      <c r="E139" t="s">
        <v>8</v>
      </c>
      <c r="F139" t="s">
        <v>9</v>
      </c>
      <c r="G139" s="4">
        <v>6956</v>
      </c>
    </row>
    <row r="140" spans="1:7" ht="15">
      <c r="A140" s="5">
        <v>139</v>
      </c>
      <c r="B140" s="22" t="s">
        <v>201</v>
      </c>
      <c r="C140" t="s">
        <v>215</v>
      </c>
      <c r="D140" t="s">
        <v>89</v>
      </c>
      <c r="E140" t="s">
        <v>8</v>
      </c>
      <c r="F140" t="s">
        <v>9</v>
      </c>
      <c r="G140" s="4">
        <v>6956</v>
      </c>
    </row>
    <row r="141" spans="1:7" ht="15">
      <c r="A141" s="5">
        <v>140</v>
      </c>
      <c r="B141" s="22" t="s">
        <v>201</v>
      </c>
      <c r="C141" t="s">
        <v>216</v>
      </c>
      <c r="D141" t="s">
        <v>211</v>
      </c>
      <c r="E141" t="s">
        <v>8</v>
      </c>
      <c r="F141" t="s">
        <v>9</v>
      </c>
      <c r="G141" s="4">
        <v>6956</v>
      </c>
    </row>
    <row r="142" spans="1:7" ht="15">
      <c r="A142" s="5">
        <v>141</v>
      </c>
      <c r="B142" s="22" t="s">
        <v>201</v>
      </c>
      <c r="C142" t="s">
        <v>217</v>
      </c>
      <c r="D142" t="s">
        <v>120</v>
      </c>
      <c r="E142" t="s">
        <v>8</v>
      </c>
      <c r="F142" t="s">
        <v>9</v>
      </c>
      <c r="G142" s="4">
        <v>6956</v>
      </c>
    </row>
    <row r="143" spans="1:7" ht="15">
      <c r="A143" s="5">
        <v>142</v>
      </c>
      <c r="B143" s="22" t="s">
        <v>201</v>
      </c>
      <c r="C143" t="s">
        <v>218</v>
      </c>
      <c r="D143" t="s">
        <v>37</v>
      </c>
      <c r="E143" t="s">
        <v>219</v>
      </c>
      <c r="F143" t="s">
        <v>9</v>
      </c>
      <c r="G143" s="4">
        <v>7293</v>
      </c>
    </row>
    <row r="144" spans="1:7" ht="15">
      <c r="A144" s="5">
        <v>143</v>
      </c>
      <c r="B144" s="22" t="s">
        <v>201</v>
      </c>
      <c r="C144" t="s">
        <v>220</v>
      </c>
      <c r="D144" t="s">
        <v>221</v>
      </c>
      <c r="E144" t="s">
        <v>219</v>
      </c>
      <c r="F144" t="s">
        <v>9</v>
      </c>
      <c r="G144" s="4">
        <v>7427</v>
      </c>
    </row>
    <row r="145" spans="1:7" ht="15">
      <c r="A145" s="5">
        <v>144</v>
      </c>
      <c r="B145" s="22" t="s">
        <v>201</v>
      </c>
      <c r="C145" t="s">
        <v>220</v>
      </c>
      <c r="D145" t="s">
        <v>75</v>
      </c>
      <c r="E145" t="s">
        <v>219</v>
      </c>
      <c r="F145" t="s">
        <v>9</v>
      </c>
      <c r="G145" s="4">
        <v>7427</v>
      </c>
    </row>
    <row r="146" spans="1:7" ht="15">
      <c r="A146" s="5">
        <v>145</v>
      </c>
      <c r="B146" s="22" t="s">
        <v>201</v>
      </c>
      <c r="C146" t="s">
        <v>74</v>
      </c>
      <c r="D146" t="s">
        <v>95</v>
      </c>
      <c r="E146" t="s">
        <v>219</v>
      </c>
      <c r="F146" t="s">
        <v>9</v>
      </c>
      <c r="G146" s="4">
        <v>7427</v>
      </c>
    </row>
    <row r="147" spans="1:7" ht="15">
      <c r="A147" s="5">
        <v>146</v>
      </c>
      <c r="B147" s="22" t="s">
        <v>201</v>
      </c>
      <c r="C147" t="s">
        <v>222</v>
      </c>
      <c r="D147" t="s">
        <v>70</v>
      </c>
      <c r="E147" t="s">
        <v>223</v>
      </c>
      <c r="F147" t="s">
        <v>9</v>
      </c>
      <c r="G147" s="4">
        <v>7789</v>
      </c>
    </row>
    <row r="148" spans="1:7" ht="15">
      <c r="A148" s="5">
        <v>147</v>
      </c>
      <c r="B148" s="22" t="s">
        <v>201</v>
      </c>
      <c r="C148" t="s">
        <v>224</v>
      </c>
      <c r="D148" t="s">
        <v>37</v>
      </c>
      <c r="E148" t="s">
        <v>223</v>
      </c>
      <c r="F148" t="s">
        <v>9</v>
      </c>
      <c r="G148" s="4">
        <v>7789</v>
      </c>
    </row>
    <row r="149" spans="1:7" ht="15">
      <c r="A149" s="5">
        <v>148</v>
      </c>
      <c r="B149" s="22" t="s">
        <v>201</v>
      </c>
      <c r="C149" t="s">
        <v>56</v>
      </c>
      <c r="D149" t="s">
        <v>89</v>
      </c>
      <c r="E149" t="s">
        <v>223</v>
      </c>
      <c r="F149" t="s">
        <v>87</v>
      </c>
      <c r="G149" s="4">
        <v>8030</v>
      </c>
    </row>
    <row r="150" spans="1:7" ht="15">
      <c r="A150" s="5">
        <v>149</v>
      </c>
      <c r="B150" s="22" t="s">
        <v>201</v>
      </c>
      <c r="C150" t="s">
        <v>51</v>
      </c>
      <c r="D150" t="s">
        <v>16</v>
      </c>
      <c r="E150" t="s">
        <v>223</v>
      </c>
      <c r="F150" t="s">
        <v>87</v>
      </c>
      <c r="G150" s="4">
        <v>8030</v>
      </c>
    </row>
    <row r="151" spans="1:7" ht="15">
      <c r="A151" s="5">
        <v>150</v>
      </c>
      <c r="B151" s="22" t="s">
        <v>201</v>
      </c>
      <c r="C151" t="s">
        <v>225</v>
      </c>
      <c r="D151" t="s">
        <v>63</v>
      </c>
      <c r="E151" t="s">
        <v>8</v>
      </c>
      <c r="F151" t="s">
        <v>52</v>
      </c>
      <c r="G151" s="4">
        <v>8485</v>
      </c>
    </row>
    <row r="152" spans="1:7" ht="15">
      <c r="A152" s="5">
        <v>151</v>
      </c>
      <c r="B152" s="22" t="s">
        <v>201</v>
      </c>
      <c r="C152" t="s">
        <v>34</v>
      </c>
      <c r="D152" t="s">
        <v>11</v>
      </c>
      <c r="E152" t="s">
        <v>73</v>
      </c>
      <c r="F152" t="s">
        <v>85</v>
      </c>
      <c r="G152" s="4">
        <v>8826</v>
      </c>
    </row>
    <row r="153" spans="1:7" ht="15">
      <c r="A153" s="5">
        <v>152</v>
      </c>
      <c r="B153" s="22" t="s">
        <v>201</v>
      </c>
      <c r="C153" t="s">
        <v>92</v>
      </c>
      <c r="D153" t="s">
        <v>98</v>
      </c>
      <c r="E153" t="s">
        <v>73</v>
      </c>
      <c r="F153" t="s">
        <v>85</v>
      </c>
      <c r="G153" s="4">
        <v>8826</v>
      </c>
    </row>
    <row r="154" spans="1:7" ht="15">
      <c r="A154" s="5">
        <v>153</v>
      </c>
      <c r="B154" s="22" t="s">
        <v>201</v>
      </c>
      <c r="C154" t="s">
        <v>226</v>
      </c>
      <c r="D154" t="s">
        <v>31</v>
      </c>
      <c r="E154" t="s">
        <v>8</v>
      </c>
      <c r="F154" t="s">
        <v>9</v>
      </c>
      <c r="G154" s="4">
        <v>9194</v>
      </c>
    </row>
    <row r="155" spans="1:7" ht="15">
      <c r="A155" s="5">
        <v>154</v>
      </c>
      <c r="B155" s="22" t="s">
        <v>201</v>
      </c>
      <c r="C155" t="s">
        <v>62</v>
      </c>
      <c r="D155" t="s">
        <v>15</v>
      </c>
      <c r="E155" t="s">
        <v>219</v>
      </c>
      <c r="F155" t="s">
        <v>9</v>
      </c>
      <c r="G155" s="4">
        <v>9578</v>
      </c>
    </row>
    <row r="156" spans="1:7" ht="15">
      <c r="A156" s="5">
        <v>155</v>
      </c>
      <c r="B156" s="22" t="s">
        <v>201</v>
      </c>
      <c r="C156" t="s">
        <v>227</v>
      </c>
      <c r="D156" t="s">
        <v>228</v>
      </c>
      <c r="E156" t="s">
        <v>8</v>
      </c>
      <c r="F156" t="s">
        <v>9</v>
      </c>
      <c r="G156" s="4">
        <v>10489</v>
      </c>
    </row>
    <row r="157" spans="1:7" ht="15">
      <c r="A157" s="5">
        <v>156</v>
      </c>
      <c r="B157" s="22" t="s">
        <v>201</v>
      </c>
      <c r="C157" t="s">
        <v>99</v>
      </c>
      <c r="D157" t="s">
        <v>229</v>
      </c>
      <c r="E157" t="s">
        <v>8</v>
      </c>
      <c r="F157" t="s">
        <v>9</v>
      </c>
      <c r="G157" s="4">
        <v>10498</v>
      </c>
    </row>
    <row r="158" spans="1:7" ht="15">
      <c r="A158" s="5">
        <v>157</v>
      </c>
      <c r="B158" s="22" t="s">
        <v>201</v>
      </c>
      <c r="C158" t="s">
        <v>230</v>
      </c>
      <c r="D158" t="s">
        <v>15</v>
      </c>
      <c r="E158" t="s">
        <v>231</v>
      </c>
      <c r="F158" t="s">
        <v>232</v>
      </c>
      <c r="G158" s="4">
        <v>10607</v>
      </c>
    </row>
    <row r="159" spans="1:7" ht="15">
      <c r="A159" s="5">
        <v>158</v>
      </c>
      <c r="B159" s="22" t="s">
        <v>201</v>
      </c>
      <c r="C159" t="s">
        <v>96</v>
      </c>
      <c r="D159" t="s">
        <v>47</v>
      </c>
      <c r="E159" t="s">
        <v>8</v>
      </c>
      <c r="F159" t="s">
        <v>9</v>
      </c>
      <c r="G159" s="4">
        <v>10671</v>
      </c>
    </row>
    <row r="160" spans="1:7" ht="15">
      <c r="A160" s="5">
        <v>159</v>
      </c>
      <c r="B160" s="22" t="s">
        <v>201</v>
      </c>
      <c r="C160" t="s">
        <v>96</v>
      </c>
      <c r="D160" t="s">
        <v>233</v>
      </c>
      <c r="E160" t="s">
        <v>8</v>
      </c>
      <c r="F160" t="s">
        <v>9</v>
      </c>
      <c r="G160" s="4">
        <v>10671</v>
      </c>
    </row>
    <row r="161" spans="1:7" ht="15">
      <c r="A161" s="5">
        <v>160</v>
      </c>
      <c r="B161" s="22" t="s">
        <v>201</v>
      </c>
      <c r="C161" t="s">
        <v>216</v>
      </c>
      <c r="D161" t="s">
        <v>121</v>
      </c>
      <c r="E161" t="s">
        <v>8</v>
      </c>
      <c r="F161" t="s">
        <v>9</v>
      </c>
      <c r="G161" s="4">
        <v>10671</v>
      </c>
    </row>
    <row r="162" spans="1:7" ht="15">
      <c r="A162" s="5">
        <v>161</v>
      </c>
      <c r="B162" s="22" t="s">
        <v>201</v>
      </c>
      <c r="C162" t="s">
        <v>55</v>
      </c>
      <c r="D162" t="s">
        <v>45</v>
      </c>
      <c r="E162" t="s">
        <v>73</v>
      </c>
      <c r="F162" t="s">
        <v>234</v>
      </c>
      <c r="G162" s="4">
        <v>15396</v>
      </c>
    </row>
    <row r="163" spans="1:7" ht="15">
      <c r="A163" s="5">
        <v>162</v>
      </c>
      <c r="B163" s="22" t="s">
        <v>201</v>
      </c>
      <c r="C163" t="s">
        <v>235</v>
      </c>
      <c r="D163" t="s">
        <v>11</v>
      </c>
      <c r="E163" t="s">
        <v>8</v>
      </c>
      <c r="F163" t="s">
        <v>236</v>
      </c>
      <c r="G163" s="4">
        <v>15436</v>
      </c>
    </row>
    <row r="164" spans="1:7" ht="15">
      <c r="A164" s="5">
        <v>163</v>
      </c>
      <c r="B164" s="22" t="s">
        <v>201</v>
      </c>
      <c r="C164" t="s">
        <v>83</v>
      </c>
      <c r="D164" t="s">
        <v>16</v>
      </c>
      <c r="E164" t="s">
        <v>8</v>
      </c>
      <c r="F164" t="s">
        <v>237</v>
      </c>
      <c r="G164" s="4">
        <v>15514</v>
      </c>
    </row>
    <row r="165" spans="1:7" ht="15">
      <c r="A165" s="5">
        <v>164</v>
      </c>
      <c r="B165" s="22" t="s">
        <v>201</v>
      </c>
      <c r="C165" t="s">
        <v>38</v>
      </c>
      <c r="D165" t="s">
        <v>238</v>
      </c>
      <c r="E165" t="s">
        <v>8</v>
      </c>
      <c r="F165" t="s">
        <v>237</v>
      </c>
      <c r="G165" s="4">
        <v>15514</v>
      </c>
    </row>
    <row r="166" spans="1:7" ht="15">
      <c r="A166" s="5">
        <v>165</v>
      </c>
      <c r="B166" s="22" t="s">
        <v>201</v>
      </c>
      <c r="C166" t="s">
        <v>239</v>
      </c>
      <c r="D166" t="s">
        <v>11</v>
      </c>
      <c r="E166" t="s">
        <v>8</v>
      </c>
      <c r="F166" t="s">
        <v>237</v>
      </c>
      <c r="G166" s="4">
        <v>15514</v>
      </c>
    </row>
    <row r="167" spans="1:7" ht="15">
      <c r="A167" s="5">
        <v>166</v>
      </c>
      <c r="B167" s="22" t="s">
        <v>201</v>
      </c>
      <c r="C167" t="s">
        <v>240</v>
      </c>
      <c r="D167" t="s">
        <v>241</v>
      </c>
      <c r="E167" t="s">
        <v>8</v>
      </c>
      <c r="F167" t="s">
        <v>237</v>
      </c>
      <c r="G167" s="4">
        <v>15514</v>
      </c>
    </row>
    <row r="168" spans="1:7" ht="15">
      <c r="A168" s="5">
        <v>167</v>
      </c>
      <c r="B168" s="22" t="s">
        <v>201</v>
      </c>
      <c r="C168" t="s">
        <v>10</v>
      </c>
      <c r="D168" t="s">
        <v>37</v>
      </c>
      <c r="E168" t="s">
        <v>8</v>
      </c>
      <c r="F168" t="s">
        <v>242</v>
      </c>
      <c r="G168" s="4">
        <v>15621</v>
      </c>
    </row>
    <row r="169" spans="1:7" ht="15">
      <c r="A169" s="5">
        <v>168</v>
      </c>
      <c r="B169" s="22" t="s">
        <v>201</v>
      </c>
      <c r="C169" t="s">
        <v>38</v>
      </c>
      <c r="D169" t="s">
        <v>243</v>
      </c>
      <c r="E169" t="s">
        <v>8</v>
      </c>
      <c r="F169" t="s">
        <v>242</v>
      </c>
      <c r="G169" s="4">
        <v>15621</v>
      </c>
    </row>
    <row r="170" spans="1:7" ht="15">
      <c r="A170" s="5">
        <v>169</v>
      </c>
      <c r="B170" s="22" t="s">
        <v>201</v>
      </c>
      <c r="C170" t="s">
        <v>44</v>
      </c>
      <c r="D170" t="s">
        <v>29</v>
      </c>
      <c r="E170" t="s">
        <v>8</v>
      </c>
      <c r="F170" t="s">
        <v>242</v>
      </c>
      <c r="G170" s="4">
        <v>15621</v>
      </c>
    </row>
    <row r="171" spans="1:7" ht="15">
      <c r="A171" s="5">
        <v>170</v>
      </c>
      <c r="B171" s="22" t="s">
        <v>201</v>
      </c>
      <c r="C171" t="s">
        <v>127</v>
      </c>
      <c r="D171" t="s">
        <v>98</v>
      </c>
      <c r="E171" t="s">
        <v>8</v>
      </c>
      <c r="F171" t="s">
        <v>242</v>
      </c>
      <c r="G171" s="4">
        <v>15621</v>
      </c>
    </row>
    <row r="172" spans="1:7" ht="15">
      <c r="A172" s="5">
        <v>171</v>
      </c>
      <c r="B172" s="22" t="s">
        <v>201</v>
      </c>
      <c r="C172" t="s">
        <v>244</v>
      </c>
      <c r="D172" t="s">
        <v>21</v>
      </c>
      <c r="E172" t="s">
        <v>8</v>
      </c>
      <c r="F172" t="s">
        <v>242</v>
      </c>
      <c r="G172" s="4">
        <v>15621</v>
      </c>
    </row>
    <row r="173" spans="1:7" ht="15">
      <c r="A173" s="5">
        <v>172</v>
      </c>
      <c r="B173" s="22" t="s">
        <v>201</v>
      </c>
      <c r="C173" t="s">
        <v>71</v>
      </c>
      <c r="D173" t="s">
        <v>54</v>
      </c>
      <c r="E173" t="s">
        <v>8</v>
      </c>
      <c r="F173" t="s">
        <v>9</v>
      </c>
      <c r="G173" s="4">
        <v>15965</v>
      </c>
    </row>
    <row r="174" spans="1:7" ht="15">
      <c r="A174" s="5">
        <v>173</v>
      </c>
      <c r="B174" s="22" t="s">
        <v>201</v>
      </c>
      <c r="C174" t="s">
        <v>140</v>
      </c>
      <c r="D174" t="s">
        <v>89</v>
      </c>
      <c r="E174" t="s">
        <v>73</v>
      </c>
      <c r="F174" t="s">
        <v>245</v>
      </c>
      <c r="G174" s="4">
        <v>16119</v>
      </c>
    </row>
    <row r="175" spans="1:7" ht="15">
      <c r="A175" s="5">
        <v>174</v>
      </c>
      <c r="B175" s="22" t="s">
        <v>201</v>
      </c>
      <c r="C175" t="s">
        <v>246</v>
      </c>
      <c r="D175" t="s">
        <v>72</v>
      </c>
      <c r="E175" t="s">
        <v>8</v>
      </c>
      <c r="F175" t="s">
        <v>247</v>
      </c>
      <c r="G175" s="4">
        <v>16253</v>
      </c>
    </row>
    <row r="176" spans="1:7" ht="15">
      <c r="A176" s="5">
        <v>175</v>
      </c>
      <c r="B176" s="22" t="s">
        <v>201</v>
      </c>
      <c r="C176" t="s">
        <v>248</v>
      </c>
      <c r="D176" t="s">
        <v>228</v>
      </c>
      <c r="E176" t="s">
        <v>219</v>
      </c>
      <c r="F176" t="s">
        <v>249</v>
      </c>
      <c r="G176" s="4">
        <v>18227</v>
      </c>
    </row>
    <row r="177" spans="1:7" ht="15">
      <c r="A177" s="5">
        <v>176</v>
      </c>
      <c r="B177" s="22" t="s">
        <v>201</v>
      </c>
      <c r="C177" t="s">
        <v>17</v>
      </c>
      <c r="D177" t="s">
        <v>70</v>
      </c>
      <c r="E177" t="s">
        <v>250</v>
      </c>
      <c r="F177" t="s">
        <v>251</v>
      </c>
      <c r="G177" s="4">
        <v>18622</v>
      </c>
    </row>
    <row r="178" spans="1:7" ht="15">
      <c r="A178" s="5">
        <v>177</v>
      </c>
      <c r="B178" s="22" t="s">
        <v>201</v>
      </c>
      <c r="C178" t="s">
        <v>252</v>
      </c>
      <c r="D178" t="s">
        <v>47</v>
      </c>
      <c r="E178" t="s">
        <v>8</v>
      </c>
      <c r="F178" t="s">
        <v>9</v>
      </c>
      <c r="G178" s="4">
        <v>30058</v>
      </c>
    </row>
    <row r="179" spans="1:7" ht="15">
      <c r="A179" s="5">
        <v>178</v>
      </c>
      <c r="B179" s="22" t="s">
        <v>201</v>
      </c>
      <c r="C179" t="s">
        <v>252</v>
      </c>
      <c r="D179" t="s">
        <v>47</v>
      </c>
      <c r="E179" t="s">
        <v>8</v>
      </c>
      <c r="F179" t="s">
        <v>9</v>
      </c>
      <c r="G179" s="4">
        <v>30058</v>
      </c>
    </row>
    <row r="180" spans="1:7" ht="15">
      <c r="A180" s="5">
        <v>179</v>
      </c>
      <c r="B180" s="22" t="s">
        <v>201</v>
      </c>
      <c r="C180" t="s">
        <v>96</v>
      </c>
      <c r="D180" t="s">
        <v>233</v>
      </c>
      <c r="E180" t="s">
        <v>8</v>
      </c>
      <c r="F180" t="s">
        <v>9</v>
      </c>
      <c r="G180" s="4">
        <v>30058</v>
      </c>
    </row>
    <row r="181" spans="1:7" ht="15">
      <c r="A181" s="5">
        <v>180</v>
      </c>
      <c r="B181" s="22" t="s">
        <v>201</v>
      </c>
      <c r="C181" t="s">
        <v>96</v>
      </c>
      <c r="D181" t="s">
        <v>233</v>
      </c>
      <c r="E181" t="s">
        <v>8</v>
      </c>
      <c r="F181" t="s">
        <v>9</v>
      </c>
      <c r="G181" s="4">
        <v>30058</v>
      </c>
    </row>
    <row r="182" spans="1:7" ht="15">
      <c r="A182" s="5">
        <v>181</v>
      </c>
      <c r="B182" s="22" t="s">
        <v>201</v>
      </c>
      <c r="C182" t="s">
        <v>253</v>
      </c>
      <c r="D182" t="s">
        <v>121</v>
      </c>
      <c r="E182" t="s">
        <v>8</v>
      </c>
      <c r="F182" t="s">
        <v>9</v>
      </c>
      <c r="G182" s="4">
        <v>30058</v>
      </c>
    </row>
    <row r="183" spans="1:7" ht="15">
      <c r="A183" s="5">
        <v>182</v>
      </c>
      <c r="B183" s="22" t="s">
        <v>201</v>
      </c>
      <c r="C183" t="s">
        <v>253</v>
      </c>
      <c r="D183" t="s">
        <v>121</v>
      </c>
      <c r="E183" t="s">
        <v>8</v>
      </c>
      <c r="F183" t="s">
        <v>9</v>
      </c>
      <c r="G183" s="4">
        <v>30058</v>
      </c>
    </row>
    <row r="184" spans="1:7" ht="15">
      <c r="A184" s="5">
        <v>183</v>
      </c>
      <c r="B184" s="22" t="s">
        <v>201</v>
      </c>
      <c r="C184" t="s">
        <v>254</v>
      </c>
      <c r="D184" t="s">
        <v>89</v>
      </c>
      <c r="E184" t="s">
        <v>8</v>
      </c>
      <c r="F184" t="s">
        <v>240</v>
      </c>
      <c r="G184" s="4">
        <v>30097</v>
      </c>
    </row>
    <row r="185" spans="1:7" ht="15">
      <c r="A185" s="5">
        <v>184</v>
      </c>
      <c r="B185" s="22" t="s">
        <v>201</v>
      </c>
      <c r="C185" t="s">
        <v>254</v>
      </c>
      <c r="D185" t="s">
        <v>89</v>
      </c>
      <c r="E185" t="s">
        <v>8</v>
      </c>
      <c r="F185" t="s">
        <v>9</v>
      </c>
      <c r="G185" s="4">
        <v>30097</v>
      </c>
    </row>
    <row r="186" spans="1:7" ht="15">
      <c r="A186" s="5">
        <v>185</v>
      </c>
      <c r="B186" s="22" t="s">
        <v>201</v>
      </c>
      <c r="C186" t="s">
        <v>255</v>
      </c>
      <c r="D186" t="s">
        <v>229</v>
      </c>
      <c r="E186" t="s">
        <v>8</v>
      </c>
      <c r="F186" t="s">
        <v>9</v>
      </c>
      <c r="G186" s="4">
        <v>30292</v>
      </c>
    </row>
    <row r="187" spans="1:7" ht="15">
      <c r="A187" s="5">
        <v>186</v>
      </c>
      <c r="B187" s="22" t="s">
        <v>201</v>
      </c>
      <c r="C187" t="s">
        <v>256</v>
      </c>
      <c r="D187" t="s">
        <v>228</v>
      </c>
      <c r="E187" t="s">
        <v>257</v>
      </c>
      <c r="F187" t="s">
        <v>52</v>
      </c>
      <c r="G187" s="4">
        <v>30689</v>
      </c>
    </row>
    <row r="188" spans="1:7" ht="15">
      <c r="A188" s="5">
        <v>187</v>
      </c>
      <c r="B188" s="22" t="s">
        <v>201</v>
      </c>
      <c r="C188" t="s">
        <v>258</v>
      </c>
      <c r="D188" t="s">
        <v>63</v>
      </c>
      <c r="E188" t="s">
        <v>257</v>
      </c>
      <c r="F188" t="s">
        <v>52</v>
      </c>
      <c r="G188" s="4">
        <v>30785</v>
      </c>
    </row>
    <row r="189" spans="1:7" ht="15">
      <c r="A189" s="5">
        <v>188</v>
      </c>
      <c r="B189" s="22" t="s">
        <v>201</v>
      </c>
      <c r="C189" t="s">
        <v>208</v>
      </c>
      <c r="D189" t="s">
        <v>72</v>
      </c>
      <c r="E189" t="s">
        <v>8</v>
      </c>
      <c r="F189" t="s">
        <v>52</v>
      </c>
      <c r="G189" s="4">
        <v>30909</v>
      </c>
    </row>
    <row r="190" spans="1:7" ht="15">
      <c r="A190" s="5">
        <v>189</v>
      </c>
      <c r="B190" s="22" t="s">
        <v>201</v>
      </c>
      <c r="C190" t="s">
        <v>259</v>
      </c>
      <c r="D190" t="s">
        <v>25</v>
      </c>
      <c r="E190" t="s">
        <v>8</v>
      </c>
      <c r="F190" t="s">
        <v>52</v>
      </c>
      <c r="G190" s="4">
        <v>31183</v>
      </c>
    </row>
    <row r="191" spans="1:7" ht="15">
      <c r="A191" s="5">
        <v>190</v>
      </c>
      <c r="B191" s="22" t="s">
        <v>201</v>
      </c>
      <c r="C191" t="s">
        <v>260</v>
      </c>
      <c r="D191" t="s">
        <v>11</v>
      </c>
      <c r="E191" t="s">
        <v>73</v>
      </c>
      <c r="F191" t="s">
        <v>52</v>
      </c>
      <c r="G191" s="4">
        <v>31615</v>
      </c>
    </row>
    <row r="192" spans="1:7" ht="15">
      <c r="A192" s="5">
        <v>191</v>
      </c>
      <c r="B192" s="22" t="s">
        <v>201</v>
      </c>
      <c r="C192" t="s">
        <v>259</v>
      </c>
      <c r="D192" t="s">
        <v>41</v>
      </c>
      <c r="E192" t="s">
        <v>231</v>
      </c>
      <c r="F192" t="s">
        <v>52</v>
      </c>
      <c r="G192" s="4">
        <v>31724</v>
      </c>
    </row>
    <row r="193" spans="1:7" ht="15">
      <c r="A193" s="5">
        <v>192</v>
      </c>
      <c r="B193" s="22" t="s">
        <v>201</v>
      </c>
      <c r="C193" t="s">
        <v>261</v>
      </c>
      <c r="D193" t="s">
        <v>262</v>
      </c>
      <c r="E193" t="s">
        <v>231</v>
      </c>
      <c r="F193" t="s">
        <v>52</v>
      </c>
      <c r="G193" s="4">
        <v>31724</v>
      </c>
    </row>
    <row r="194" spans="1:7" ht="15">
      <c r="A194" s="5">
        <v>193</v>
      </c>
      <c r="B194" s="22" t="s">
        <v>201</v>
      </c>
      <c r="C194" t="s">
        <v>92</v>
      </c>
      <c r="D194" t="s">
        <v>54</v>
      </c>
      <c r="E194" t="s">
        <v>8</v>
      </c>
      <c r="F194" t="s">
        <v>52</v>
      </c>
      <c r="G194" s="4">
        <v>32299</v>
      </c>
    </row>
    <row r="195" spans="1:7" ht="15">
      <c r="A195" s="5">
        <v>194</v>
      </c>
      <c r="B195" s="22" t="s">
        <v>201</v>
      </c>
      <c r="C195" t="s">
        <v>51</v>
      </c>
      <c r="D195" t="s">
        <v>263</v>
      </c>
      <c r="E195" t="s">
        <v>8</v>
      </c>
      <c r="F195" t="s">
        <v>52</v>
      </c>
      <c r="G195" s="4">
        <v>32395</v>
      </c>
    </row>
    <row r="196" spans="1:7" ht="15">
      <c r="A196" s="5">
        <v>195</v>
      </c>
      <c r="B196" s="22" t="s">
        <v>201</v>
      </c>
      <c r="C196" t="s">
        <v>53</v>
      </c>
      <c r="D196" t="s">
        <v>238</v>
      </c>
      <c r="E196" t="s">
        <v>8</v>
      </c>
      <c r="F196" t="s">
        <v>52</v>
      </c>
      <c r="G196" s="4">
        <v>32395</v>
      </c>
    </row>
    <row r="197" spans="1:7" ht="15">
      <c r="A197" s="5">
        <v>196</v>
      </c>
      <c r="B197" s="22" t="s">
        <v>201</v>
      </c>
      <c r="C197" t="s">
        <v>264</v>
      </c>
      <c r="D197" t="s">
        <v>229</v>
      </c>
      <c r="E197" t="s">
        <v>8</v>
      </c>
      <c r="F197" t="s">
        <v>52</v>
      </c>
      <c r="G197" s="4">
        <v>32411</v>
      </c>
    </row>
    <row r="198" spans="1:7" ht="15">
      <c r="A198" s="5">
        <v>197</v>
      </c>
      <c r="B198" s="22" t="s">
        <v>201</v>
      </c>
      <c r="C198" t="s">
        <v>265</v>
      </c>
      <c r="D198" t="s">
        <v>25</v>
      </c>
      <c r="E198" t="s">
        <v>8</v>
      </c>
      <c r="F198" t="s">
        <v>52</v>
      </c>
      <c r="G198" s="4">
        <v>32619</v>
      </c>
    </row>
    <row r="199" spans="1:7" ht="15">
      <c r="A199" s="5">
        <v>198</v>
      </c>
      <c r="B199" s="22" t="s">
        <v>201</v>
      </c>
      <c r="C199" t="s">
        <v>266</v>
      </c>
      <c r="D199" t="s">
        <v>228</v>
      </c>
      <c r="E199" t="s">
        <v>8</v>
      </c>
      <c r="F199" t="s">
        <v>52</v>
      </c>
      <c r="G199" s="4">
        <v>32619</v>
      </c>
    </row>
    <row r="200" spans="1:7" ht="15">
      <c r="A200" s="5">
        <v>199</v>
      </c>
      <c r="B200" s="22" t="s">
        <v>201</v>
      </c>
      <c r="C200" t="s">
        <v>71</v>
      </c>
      <c r="D200" t="s">
        <v>39</v>
      </c>
      <c r="E200" t="s">
        <v>8</v>
      </c>
      <c r="F200" t="s">
        <v>9</v>
      </c>
      <c r="G200" s="4">
        <v>34735</v>
      </c>
    </row>
    <row r="201" spans="1:7" ht="15">
      <c r="A201" s="5">
        <v>200</v>
      </c>
      <c r="B201" s="22" t="s">
        <v>201</v>
      </c>
      <c r="C201" t="s">
        <v>17</v>
      </c>
      <c r="D201" t="s">
        <v>31</v>
      </c>
      <c r="E201" t="s">
        <v>8</v>
      </c>
      <c r="F201" t="s">
        <v>9</v>
      </c>
      <c r="G201" s="4">
        <v>34735</v>
      </c>
    </row>
    <row r="202" spans="1:7" ht="15">
      <c r="A202" s="5">
        <v>201</v>
      </c>
      <c r="B202" s="22" t="s">
        <v>201</v>
      </c>
      <c r="C202" t="s">
        <v>267</v>
      </c>
      <c r="D202" t="s">
        <v>241</v>
      </c>
      <c r="E202" t="s">
        <v>8</v>
      </c>
      <c r="F202" t="s">
        <v>9</v>
      </c>
      <c r="G202" s="4">
        <v>34735</v>
      </c>
    </row>
    <row r="203" spans="1:7" ht="15">
      <c r="A203" s="5">
        <v>202</v>
      </c>
      <c r="B203" s="22" t="s">
        <v>201</v>
      </c>
      <c r="C203" t="s">
        <v>18</v>
      </c>
      <c r="D203" t="s">
        <v>81</v>
      </c>
      <c r="E203" t="s">
        <v>8</v>
      </c>
      <c r="F203" t="s">
        <v>9</v>
      </c>
      <c r="G203" s="4">
        <v>34735</v>
      </c>
    </row>
    <row r="204" spans="1:7" ht="15">
      <c r="A204" s="5">
        <v>203</v>
      </c>
      <c r="B204" s="22" t="s">
        <v>201</v>
      </c>
      <c r="C204" t="s">
        <v>144</v>
      </c>
      <c r="D204" t="s">
        <v>121</v>
      </c>
      <c r="E204" t="s">
        <v>8</v>
      </c>
      <c r="F204" t="s">
        <v>9</v>
      </c>
      <c r="G204" s="4">
        <v>36320</v>
      </c>
    </row>
    <row r="205" spans="1:7" ht="15">
      <c r="A205" s="5">
        <v>204</v>
      </c>
      <c r="B205" s="22" t="s">
        <v>201</v>
      </c>
      <c r="C205" t="s">
        <v>226</v>
      </c>
      <c r="D205" t="s">
        <v>25</v>
      </c>
      <c r="E205" t="s">
        <v>8</v>
      </c>
      <c r="F205" t="s">
        <v>9</v>
      </c>
      <c r="G205" s="4">
        <v>36592</v>
      </c>
    </row>
    <row r="206" spans="1:7" ht="15">
      <c r="A206" s="5">
        <v>205</v>
      </c>
      <c r="B206" s="22" t="s">
        <v>201</v>
      </c>
      <c r="C206" t="s">
        <v>268</v>
      </c>
      <c r="D206" t="s">
        <v>54</v>
      </c>
      <c r="E206" t="s">
        <v>8</v>
      </c>
      <c r="F206" t="s">
        <v>9</v>
      </c>
      <c r="G206" s="4">
        <v>36607</v>
      </c>
    </row>
    <row r="207" spans="1:7" ht="15">
      <c r="A207" s="5">
        <v>206</v>
      </c>
      <c r="B207" s="22" t="s">
        <v>201</v>
      </c>
      <c r="C207" t="s">
        <v>256</v>
      </c>
      <c r="D207" t="s">
        <v>98</v>
      </c>
      <c r="E207" t="s">
        <v>151</v>
      </c>
      <c r="F207" t="s">
        <v>9</v>
      </c>
      <c r="G207" s="4">
        <v>37479</v>
      </c>
    </row>
    <row r="208" spans="1:7" ht="15">
      <c r="A208" s="5">
        <v>207</v>
      </c>
      <c r="B208" s="22" t="s">
        <v>201</v>
      </c>
      <c r="C208" t="s">
        <v>34</v>
      </c>
      <c r="D208" t="s">
        <v>72</v>
      </c>
      <c r="E208" t="s">
        <v>269</v>
      </c>
      <c r="F208" t="s">
        <v>87</v>
      </c>
      <c r="G208" s="4">
        <v>37696</v>
      </c>
    </row>
    <row r="209" spans="1:7" ht="15">
      <c r="A209" s="5">
        <v>208</v>
      </c>
      <c r="B209" s="22" t="s">
        <v>201</v>
      </c>
      <c r="C209" t="s">
        <v>96</v>
      </c>
      <c r="D209" t="s">
        <v>61</v>
      </c>
      <c r="E209" t="s">
        <v>73</v>
      </c>
      <c r="F209" t="s">
        <v>9</v>
      </c>
      <c r="G209" s="4">
        <v>37840</v>
      </c>
    </row>
    <row r="210" spans="1:7" ht="15">
      <c r="A210" s="5">
        <v>209</v>
      </c>
      <c r="B210" s="22" t="s">
        <v>201</v>
      </c>
      <c r="C210" t="s">
        <v>38</v>
      </c>
      <c r="D210" t="s">
        <v>270</v>
      </c>
      <c r="E210" t="s">
        <v>271</v>
      </c>
      <c r="F210" t="s">
        <v>9</v>
      </c>
      <c r="G210" s="4">
        <v>39201</v>
      </c>
    </row>
    <row r="211" spans="1:7" ht="15">
      <c r="A211" s="5">
        <v>210</v>
      </c>
      <c r="B211" s="22" t="s">
        <v>201</v>
      </c>
      <c r="C211" t="s">
        <v>83</v>
      </c>
      <c r="D211" t="s">
        <v>37</v>
      </c>
      <c r="E211" t="s">
        <v>8</v>
      </c>
      <c r="F211" t="s">
        <v>9</v>
      </c>
      <c r="G211" s="4">
        <v>39675</v>
      </c>
    </row>
    <row r="212" spans="1:7" ht="15">
      <c r="A212" s="5">
        <v>211</v>
      </c>
      <c r="B212" s="22" t="s">
        <v>201</v>
      </c>
      <c r="C212" t="s">
        <v>272</v>
      </c>
      <c r="D212" t="s">
        <v>21</v>
      </c>
      <c r="E212" t="s">
        <v>8</v>
      </c>
      <c r="F212" t="s">
        <v>9</v>
      </c>
      <c r="G212" s="4">
        <v>39675</v>
      </c>
    </row>
    <row r="213" spans="1:7" ht="15">
      <c r="A213" s="5">
        <v>212</v>
      </c>
      <c r="B213" s="22" t="s">
        <v>201</v>
      </c>
      <c r="C213" t="s">
        <v>273</v>
      </c>
      <c r="D213" t="s">
        <v>37</v>
      </c>
      <c r="E213" t="s">
        <v>8</v>
      </c>
      <c r="F213" t="s">
        <v>9</v>
      </c>
      <c r="G213" s="4">
        <v>39675</v>
      </c>
    </row>
    <row r="214" spans="1:7" ht="15">
      <c r="A214" s="5">
        <v>213</v>
      </c>
      <c r="B214" s="22" t="s">
        <v>201</v>
      </c>
      <c r="C214" t="s">
        <v>34</v>
      </c>
      <c r="D214" t="s">
        <v>45</v>
      </c>
      <c r="E214" t="s">
        <v>8</v>
      </c>
      <c r="F214" t="s">
        <v>9</v>
      </c>
      <c r="G214" s="4">
        <v>39902</v>
      </c>
    </row>
    <row r="215" spans="1:7" ht="15">
      <c r="A215" s="5">
        <v>214</v>
      </c>
      <c r="B215" s="22" t="s">
        <v>201</v>
      </c>
      <c r="C215" t="s">
        <v>274</v>
      </c>
      <c r="D215" t="s">
        <v>228</v>
      </c>
      <c r="E215" t="s">
        <v>73</v>
      </c>
      <c r="F215" t="s">
        <v>247</v>
      </c>
      <c r="G215" s="4">
        <v>42274</v>
      </c>
    </row>
    <row r="216" spans="1:7" ht="15">
      <c r="A216" s="5">
        <v>215</v>
      </c>
      <c r="B216" s="22" t="s">
        <v>275</v>
      </c>
      <c r="C216" t="s">
        <v>34</v>
      </c>
      <c r="D216" t="s">
        <v>123</v>
      </c>
      <c r="E216" t="s">
        <v>8</v>
      </c>
      <c r="F216" t="s">
        <v>276</v>
      </c>
      <c r="G216" s="4">
        <v>42827</v>
      </c>
    </row>
    <row r="217" spans="1:7" ht="15">
      <c r="A217" s="5">
        <v>216</v>
      </c>
      <c r="B217" s="22" t="s">
        <v>275</v>
      </c>
      <c r="C217" t="s">
        <v>277</v>
      </c>
      <c r="D217" t="s">
        <v>21</v>
      </c>
      <c r="E217" t="s">
        <v>8</v>
      </c>
      <c r="F217" t="s">
        <v>276</v>
      </c>
      <c r="G217" s="4">
        <v>42827</v>
      </c>
    </row>
    <row r="218" spans="1:7" ht="15">
      <c r="A218" s="5">
        <v>217</v>
      </c>
      <c r="B218" s="22" t="s">
        <v>275</v>
      </c>
      <c r="C218" t="s">
        <v>278</v>
      </c>
      <c r="D218" t="s">
        <v>65</v>
      </c>
      <c r="E218" t="s">
        <v>8</v>
      </c>
      <c r="F218" t="s">
        <v>276</v>
      </c>
      <c r="G218" s="4">
        <v>42827</v>
      </c>
    </row>
    <row r="219" spans="1:7" ht="15">
      <c r="A219" s="5">
        <v>218</v>
      </c>
      <c r="B219" s="22" t="s">
        <v>275</v>
      </c>
      <c r="C219" t="s">
        <v>279</v>
      </c>
      <c r="D219" t="s">
        <v>238</v>
      </c>
      <c r="E219" t="s">
        <v>8</v>
      </c>
      <c r="F219" t="s">
        <v>276</v>
      </c>
      <c r="G219" s="4">
        <v>42827</v>
      </c>
    </row>
    <row r="220" spans="1:7" ht="15">
      <c r="A220" s="5">
        <v>219</v>
      </c>
      <c r="B220" s="22" t="s">
        <v>275</v>
      </c>
      <c r="C220" t="s">
        <v>280</v>
      </c>
      <c r="D220" t="s">
        <v>39</v>
      </c>
      <c r="E220" t="s">
        <v>8</v>
      </c>
      <c r="F220" t="s">
        <v>276</v>
      </c>
      <c r="G220" s="4">
        <v>42827</v>
      </c>
    </row>
    <row r="221" spans="1:7" ht="15">
      <c r="A221" s="5">
        <v>220</v>
      </c>
      <c r="B221" s="22" t="s">
        <v>201</v>
      </c>
      <c r="C221" t="s">
        <v>83</v>
      </c>
      <c r="D221" t="s">
        <v>120</v>
      </c>
      <c r="E221" t="s">
        <v>8</v>
      </c>
      <c r="F221" t="s">
        <v>281</v>
      </c>
      <c r="G221" s="4">
        <v>43058</v>
      </c>
    </row>
    <row r="222" spans="1:7" ht="15">
      <c r="A222" s="5">
        <v>221</v>
      </c>
      <c r="B222" s="22" t="s">
        <v>201</v>
      </c>
      <c r="C222" t="s">
        <v>83</v>
      </c>
      <c r="D222" t="s">
        <v>205</v>
      </c>
      <c r="E222" t="s">
        <v>8</v>
      </c>
      <c r="F222" t="s">
        <v>281</v>
      </c>
      <c r="G222" s="4">
        <v>43058</v>
      </c>
    </row>
    <row r="223" spans="1:7" ht="15">
      <c r="A223" s="5">
        <v>222</v>
      </c>
      <c r="B223" s="22" t="s">
        <v>201</v>
      </c>
      <c r="C223" t="s">
        <v>282</v>
      </c>
      <c r="D223" t="s">
        <v>212</v>
      </c>
      <c r="E223" t="s">
        <v>8</v>
      </c>
      <c r="F223" t="s">
        <v>281</v>
      </c>
      <c r="G223" s="4">
        <v>43058</v>
      </c>
    </row>
    <row r="224" spans="1:7" ht="15">
      <c r="A224" s="5">
        <v>223</v>
      </c>
      <c r="B224" s="22" t="s">
        <v>201</v>
      </c>
      <c r="C224" t="s">
        <v>274</v>
      </c>
      <c r="D224" t="s">
        <v>15</v>
      </c>
      <c r="E224" t="s">
        <v>8</v>
      </c>
      <c r="F224" t="s">
        <v>281</v>
      </c>
      <c r="G224" s="4">
        <v>43058</v>
      </c>
    </row>
    <row r="225" spans="1:7" ht="15">
      <c r="A225" s="5">
        <v>224</v>
      </c>
      <c r="B225" s="22" t="s">
        <v>201</v>
      </c>
      <c r="C225" t="s">
        <v>71</v>
      </c>
      <c r="D225" t="s">
        <v>45</v>
      </c>
      <c r="E225" t="s">
        <v>8</v>
      </c>
      <c r="F225" t="s">
        <v>283</v>
      </c>
      <c r="G225" s="4">
        <v>43550</v>
      </c>
    </row>
    <row r="226" spans="1:7" ht="15">
      <c r="A226" s="5">
        <v>225</v>
      </c>
      <c r="B226" s="22" t="s">
        <v>201</v>
      </c>
      <c r="C226" t="s">
        <v>46</v>
      </c>
      <c r="D226" t="s">
        <v>68</v>
      </c>
      <c r="E226" t="s">
        <v>8</v>
      </c>
      <c r="F226" t="s">
        <v>283</v>
      </c>
      <c r="G226" s="4">
        <v>43550</v>
      </c>
    </row>
    <row r="227" spans="1:7" ht="15">
      <c r="A227" s="5">
        <v>226</v>
      </c>
      <c r="B227" s="22" t="s">
        <v>201</v>
      </c>
      <c r="C227" t="s">
        <v>38</v>
      </c>
      <c r="D227" t="s">
        <v>63</v>
      </c>
      <c r="E227" t="s">
        <v>8</v>
      </c>
      <c r="F227" t="s">
        <v>9</v>
      </c>
      <c r="G227" s="4">
        <v>44009</v>
      </c>
    </row>
    <row r="228" spans="1:7" ht="15">
      <c r="A228" s="5">
        <v>227</v>
      </c>
      <c r="B228" s="22" t="s">
        <v>201</v>
      </c>
      <c r="C228" t="s">
        <v>284</v>
      </c>
      <c r="D228" t="s">
        <v>72</v>
      </c>
      <c r="E228" t="s">
        <v>8</v>
      </c>
      <c r="F228" t="s">
        <v>87</v>
      </c>
      <c r="G228" s="4">
        <v>60063</v>
      </c>
    </row>
    <row r="229" spans="1:7" ht="15">
      <c r="A229" s="5">
        <v>228</v>
      </c>
      <c r="B229" s="22" t="s">
        <v>201</v>
      </c>
      <c r="C229" t="s">
        <v>285</v>
      </c>
      <c r="D229" t="s">
        <v>286</v>
      </c>
      <c r="E229" t="s">
        <v>73</v>
      </c>
      <c r="F229" t="s">
        <v>9</v>
      </c>
      <c r="G229" s="4">
        <v>60379</v>
      </c>
    </row>
    <row r="230" spans="1:7" ht="15">
      <c r="A230" s="5">
        <v>229</v>
      </c>
      <c r="B230" s="22" t="s">
        <v>201</v>
      </c>
      <c r="C230" t="s">
        <v>287</v>
      </c>
      <c r="D230" t="s">
        <v>47</v>
      </c>
      <c r="E230" t="s">
        <v>73</v>
      </c>
      <c r="F230" t="s">
        <v>9</v>
      </c>
      <c r="G230" s="4">
        <v>60379</v>
      </c>
    </row>
    <row r="231" spans="1:7" ht="15">
      <c r="A231" s="5">
        <v>230</v>
      </c>
      <c r="B231" s="22" t="s">
        <v>201</v>
      </c>
      <c r="C231" t="s">
        <v>216</v>
      </c>
      <c r="D231" t="s">
        <v>58</v>
      </c>
      <c r="E231" t="s">
        <v>73</v>
      </c>
      <c r="F231" t="s">
        <v>9</v>
      </c>
      <c r="G231" s="4">
        <v>60379</v>
      </c>
    </row>
    <row r="232" spans="1:7" ht="15">
      <c r="A232" s="5">
        <v>231</v>
      </c>
      <c r="B232" s="22" t="s">
        <v>201</v>
      </c>
      <c r="C232" t="s">
        <v>288</v>
      </c>
      <c r="D232" t="s">
        <v>25</v>
      </c>
      <c r="E232" t="s">
        <v>8</v>
      </c>
      <c r="F232" t="s">
        <v>9</v>
      </c>
      <c r="G232" s="4">
        <v>60526</v>
      </c>
    </row>
    <row r="233" spans="1:7" ht="15">
      <c r="A233" s="5">
        <v>232</v>
      </c>
      <c r="B233" s="22" t="s">
        <v>201</v>
      </c>
      <c r="C233" t="s">
        <v>148</v>
      </c>
      <c r="D233" t="s">
        <v>21</v>
      </c>
      <c r="E233" t="s">
        <v>8</v>
      </c>
      <c r="F233" t="s">
        <v>9</v>
      </c>
      <c r="G233" s="4">
        <v>60526</v>
      </c>
    </row>
    <row r="234" spans="1:7" ht="15">
      <c r="A234" s="5">
        <v>233</v>
      </c>
      <c r="B234" s="22" t="s">
        <v>201</v>
      </c>
      <c r="C234" t="s">
        <v>289</v>
      </c>
      <c r="D234" t="s">
        <v>228</v>
      </c>
      <c r="E234" t="s">
        <v>8</v>
      </c>
      <c r="F234" t="s">
        <v>9</v>
      </c>
      <c r="G234" s="4">
        <v>60526</v>
      </c>
    </row>
    <row r="235" spans="1:7" ht="15">
      <c r="A235" s="5">
        <v>234</v>
      </c>
      <c r="B235" s="22" t="s">
        <v>201</v>
      </c>
      <c r="C235" t="s">
        <v>289</v>
      </c>
      <c r="D235" t="s">
        <v>241</v>
      </c>
      <c r="E235" t="s">
        <v>8</v>
      </c>
      <c r="F235" t="s">
        <v>9</v>
      </c>
      <c r="G235" s="4">
        <v>60526</v>
      </c>
    </row>
    <row r="236" spans="1:7" ht="15">
      <c r="A236" s="5">
        <v>235</v>
      </c>
      <c r="B236" s="22" t="s">
        <v>201</v>
      </c>
      <c r="C236" t="s">
        <v>144</v>
      </c>
      <c r="D236" t="s">
        <v>54</v>
      </c>
      <c r="E236" t="s">
        <v>8</v>
      </c>
      <c r="F236" t="s">
        <v>9</v>
      </c>
      <c r="G236" s="4">
        <v>80074</v>
      </c>
    </row>
    <row r="237" spans="1:7" ht="15">
      <c r="A237" s="5">
        <v>236</v>
      </c>
      <c r="B237" s="22" t="s">
        <v>201</v>
      </c>
      <c r="C237" t="s">
        <v>259</v>
      </c>
      <c r="D237" t="s">
        <v>11</v>
      </c>
      <c r="E237" t="s">
        <v>8</v>
      </c>
      <c r="F237" t="s">
        <v>9</v>
      </c>
      <c r="G237" s="4">
        <v>80283</v>
      </c>
    </row>
    <row r="238" spans="1:7" ht="15">
      <c r="A238" s="5">
        <v>237</v>
      </c>
      <c r="B238" s="22" t="s">
        <v>201</v>
      </c>
      <c r="C238" t="s">
        <v>259</v>
      </c>
      <c r="D238" t="s">
        <v>37</v>
      </c>
      <c r="E238" t="s">
        <v>8</v>
      </c>
      <c r="F238" t="s">
        <v>247</v>
      </c>
      <c r="G238" s="4">
        <v>80498</v>
      </c>
    </row>
    <row r="239" spans="1:7" ht="15">
      <c r="A239" s="5">
        <v>238</v>
      </c>
      <c r="B239" s="22" t="s">
        <v>201</v>
      </c>
      <c r="C239" t="s">
        <v>97</v>
      </c>
      <c r="D239" t="s">
        <v>15</v>
      </c>
      <c r="E239" t="s">
        <v>8</v>
      </c>
      <c r="F239" t="s">
        <v>247</v>
      </c>
      <c r="G239" s="4">
        <v>80498</v>
      </c>
    </row>
    <row r="240" spans="1:7" ht="15">
      <c r="A240" s="5">
        <v>239</v>
      </c>
      <c r="B240" s="22" t="s">
        <v>201</v>
      </c>
      <c r="C240" t="s">
        <v>46</v>
      </c>
      <c r="D240" t="s">
        <v>63</v>
      </c>
      <c r="E240" t="s">
        <v>8</v>
      </c>
      <c r="F240" t="s">
        <v>9</v>
      </c>
      <c r="G240" s="4">
        <v>80808</v>
      </c>
    </row>
    <row r="241" spans="1:7" ht="15">
      <c r="A241" s="5">
        <v>240</v>
      </c>
      <c r="B241" s="22" t="s">
        <v>201</v>
      </c>
      <c r="C241" t="s">
        <v>64</v>
      </c>
      <c r="D241" t="s">
        <v>19</v>
      </c>
      <c r="E241" t="s">
        <v>8</v>
      </c>
      <c r="F241" t="s">
        <v>9</v>
      </c>
      <c r="G241" s="4">
        <v>81332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1"/>
  <sheetViews>
    <sheetView zoomScalePageLayoutView="0" workbookViewId="0" topLeftCell="A1">
      <pane ySplit="1" topLeftCell="A228" activePane="bottomLeft" state="frozen"/>
      <selection pane="topLeft" activeCell="A1" sqref="A1"/>
      <selection pane="bottomLeft" activeCell="C231" sqref="C231"/>
    </sheetView>
  </sheetViews>
  <sheetFormatPr defaultColWidth="9.140625" defaultRowHeight="15"/>
  <cols>
    <col min="1" max="1" width="4.28125" style="5" bestFit="1" customWidth="1"/>
    <col min="2" max="2" width="11.00390625" style="0" bestFit="1" customWidth="1"/>
    <col min="3" max="3" width="19.421875" style="0" bestFit="1" customWidth="1"/>
    <col min="4" max="4" width="19.28125" style="0" bestFit="1" customWidth="1"/>
    <col min="5" max="5" width="19.28125" style="5" bestFit="1" customWidth="1"/>
    <col min="6" max="6" width="29.28125" style="0" bestFit="1" customWidth="1"/>
    <col min="7" max="7" width="24.28125" style="0" bestFit="1" customWidth="1"/>
    <col min="8" max="8" width="9.00390625" style="3" bestFit="1" customWidth="1"/>
    <col min="9" max="9" width="5.00390625" style="5" bestFit="1" customWidth="1"/>
    <col min="10" max="10" width="5.140625" style="5" bestFit="1" customWidth="1"/>
    <col min="11" max="11" width="4.28125" style="5" bestFit="1" customWidth="1"/>
    <col min="12" max="12" width="16.57421875" style="31" bestFit="1" customWidth="1"/>
    <col min="13" max="13" width="13.140625" style="20" bestFit="1" customWidth="1"/>
    <col min="14" max="14" width="12.421875" style="14" bestFit="1" customWidth="1"/>
    <col min="15" max="15" width="9.7109375" style="5" bestFit="1" customWidth="1"/>
  </cols>
  <sheetData>
    <row r="1" spans="1:15" ht="15">
      <c r="A1" s="18" t="s">
        <v>152</v>
      </c>
      <c r="B1" s="18" t="s">
        <v>0</v>
      </c>
      <c r="C1" s="18" t="s">
        <v>1</v>
      </c>
      <c r="D1" s="18" t="s">
        <v>2</v>
      </c>
      <c r="E1" s="18" t="s">
        <v>164</v>
      </c>
      <c r="F1" s="18" t="s">
        <v>3</v>
      </c>
      <c r="G1" s="18" t="s">
        <v>4</v>
      </c>
      <c r="H1" s="19" t="s">
        <v>111</v>
      </c>
      <c r="I1" s="18" t="s">
        <v>153</v>
      </c>
      <c r="J1" s="18" t="s">
        <v>154</v>
      </c>
      <c r="K1" s="18" t="s">
        <v>155</v>
      </c>
      <c r="L1" s="29" t="s">
        <v>112</v>
      </c>
      <c r="M1" s="18" t="s">
        <v>156</v>
      </c>
      <c r="N1" s="19" t="s">
        <v>172</v>
      </c>
      <c r="O1" s="18" t="s">
        <v>163</v>
      </c>
    </row>
    <row r="2" spans="1:15" ht="15">
      <c r="A2" s="10">
        <v>127</v>
      </c>
      <c r="B2" s="23" t="s">
        <v>201</v>
      </c>
      <c r="C2" s="11" t="s">
        <v>10</v>
      </c>
      <c r="D2" s="11" t="s">
        <v>14</v>
      </c>
      <c r="E2" s="10">
        <f>IF(LEFT(D2,3)="age",VALUE(RIGHT(TRIM(D2),2)),D2)</f>
        <v>16</v>
      </c>
      <c r="F2" s="11" t="s">
        <v>8</v>
      </c>
      <c r="G2" s="11" t="s">
        <v>9</v>
      </c>
      <c r="H2" s="12">
        <v>6885</v>
      </c>
      <c r="I2" s="10">
        <v>1852</v>
      </c>
      <c r="J2" s="10">
        <v>4</v>
      </c>
      <c r="K2" s="10">
        <v>30</v>
      </c>
      <c r="L2" s="30" t="s">
        <v>290</v>
      </c>
      <c r="M2" s="10" t="s">
        <v>291</v>
      </c>
      <c r="N2" s="16" t="s">
        <v>177</v>
      </c>
      <c r="O2" s="10">
        <f>IF(LEFT(D2,3)&lt;&gt;"age",I2-1,I2-E2)</f>
        <v>1836</v>
      </c>
    </row>
    <row r="3" spans="1:15" ht="15">
      <c r="A3" s="5">
        <v>128</v>
      </c>
      <c r="B3" s="22" t="s">
        <v>201</v>
      </c>
      <c r="C3" t="s">
        <v>202</v>
      </c>
      <c r="D3" t="s">
        <v>203</v>
      </c>
      <c r="E3" s="5">
        <f>IF(LEFT(D3,3)="age",VALUE(RIGHT(TRIM(D3),2)),D3)</f>
        <v>53</v>
      </c>
      <c r="F3" t="s">
        <v>8</v>
      </c>
      <c r="G3" t="s">
        <v>9</v>
      </c>
      <c r="H3" s="3">
        <v>6956</v>
      </c>
      <c r="I3" s="5">
        <v>1852</v>
      </c>
      <c r="J3" s="5">
        <v>6</v>
      </c>
      <c r="K3" s="5">
        <v>1</v>
      </c>
      <c r="L3" s="31" t="s">
        <v>292</v>
      </c>
      <c r="M3" s="20" t="s">
        <v>293</v>
      </c>
      <c r="N3" s="14" t="s">
        <v>177</v>
      </c>
      <c r="O3" s="17">
        <f>IF(LEFT(D3,3)&lt;&gt;"age",I3-1,I3-E3)</f>
        <v>1799</v>
      </c>
    </row>
    <row r="4" spans="1:15" ht="15">
      <c r="A4" s="5">
        <v>137</v>
      </c>
      <c r="B4" s="22" t="s">
        <v>201</v>
      </c>
      <c r="C4" t="s">
        <v>213</v>
      </c>
      <c r="D4" t="s">
        <v>203</v>
      </c>
      <c r="E4" s="5">
        <f>IF(LEFT(D4,3)="age",VALUE(RIGHT(TRIM(D4),2)),D4)</f>
        <v>53</v>
      </c>
      <c r="F4" t="s">
        <v>8</v>
      </c>
      <c r="G4" t="s">
        <v>9</v>
      </c>
      <c r="H4" s="3">
        <v>6956</v>
      </c>
      <c r="I4" s="5">
        <v>1852</v>
      </c>
      <c r="J4" s="5">
        <v>6</v>
      </c>
      <c r="K4" s="5">
        <v>1</v>
      </c>
      <c r="L4" s="31" t="s">
        <v>292</v>
      </c>
      <c r="M4" s="20" t="s">
        <v>293</v>
      </c>
      <c r="N4" s="14" t="s">
        <v>177</v>
      </c>
      <c r="O4" s="17">
        <f>IF(LEFT(D4,3)&lt;&gt;"age",I4-1,I4-E4)</f>
        <v>1799</v>
      </c>
    </row>
    <row r="5" spans="1:15" ht="15">
      <c r="A5" s="5">
        <v>130</v>
      </c>
      <c r="B5" s="22" t="s">
        <v>201</v>
      </c>
      <c r="C5" t="s">
        <v>24</v>
      </c>
      <c r="D5" t="s">
        <v>205</v>
      </c>
      <c r="E5" s="5">
        <f>IF(LEFT(D5,3)="age",VALUE(RIGHT(TRIM(D5),2)),D5)</f>
        <v>47</v>
      </c>
      <c r="F5" t="s">
        <v>8</v>
      </c>
      <c r="G5" t="s">
        <v>9</v>
      </c>
      <c r="H5" s="3">
        <v>6956</v>
      </c>
      <c r="I5" s="5">
        <v>1852</v>
      </c>
      <c r="J5" s="5">
        <v>6</v>
      </c>
      <c r="K5" s="5">
        <v>1</v>
      </c>
      <c r="L5" s="31" t="s">
        <v>292</v>
      </c>
      <c r="M5" s="20" t="s">
        <v>293</v>
      </c>
      <c r="N5" s="14" t="s">
        <v>177</v>
      </c>
      <c r="O5" s="17">
        <f>IF(LEFT(D5,3)&lt;&gt;"age",I5-1,I5-E5)</f>
        <v>1805</v>
      </c>
    </row>
    <row r="6" spans="1:15" ht="15">
      <c r="A6" s="5">
        <v>136</v>
      </c>
      <c r="B6" s="22" t="s">
        <v>201</v>
      </c>
      <c r="C6" t="s">
        <v>100</v>
      </c>
      <c r="D6" t="s">
        <v>205</v>
      </c>
      <c r="E6" s="5">
        <f>IF(LEFT(D6,3)="age",VALUE(RIGHT(TRIM(D6),2)),D6)</f>
        <v>47</v>
      </c>
      <c r="F6" t="s">
        <v>8</v>
      </c>
      <c r="G6" t="s">
        <v>9</v>
      </c>
      <c r="H6" s="3">
        <v>6956</v>
      </c>
      <c r="I6" s="5">
        <v>1852</v>
      </c>
      <c r="J6" s="5">
        <v>6</v>
      </c>
      <c r="K6" s="5">
        <v>1</v>
      </c>
      <c r="L6" s="31" t="s">
        <v>292</v>
      </c>
      <c r="M6" s="20" t="s">
        <v>293</v>
      </c>
      <c r="N6" s="14" t="s">
        <v>177</v>
      </c>
      <c r="O6" s="17">
        <f>IF(LEFT(D6,3)&lt;&gt;"age",I6-1,I6-E6)</f>
        <v>1805</v>
      </c>
    </row>
    <row r="7" spans="1:15" ht="15">
      <c r="A7" s="20">
        <v>135</v>
      </c>
      <c r="B7" s="25" t="s">
        <v>201</v>
      </c>
      <c r="C7" s="4" t="s">
        <v>210</v>
      </c>
      <c r="D7" s="4" t="s">
        <v>212</v>
      </c>
      <c r="E7" s="20">
        <f>IF(LEFT(D7,3)="age",VALUE(RIGHT(TRIM(D7),2)),D7)</f>
        <v>45</v>
      </c>
      <c r="F7" s="4" t="s">
        <v>8</v>
      </c>
      <c r="G7" s="4" t="s">
        <v>9</v>
      </c>
      <c r="H7" s="3">
        <v>6956</v>
      </c>
      <c r="I7" s="20">
        <v>1852</v>
      </c>
      <c r="J7" s="20">
        <v>6</v>
      </c>
      <c r="K7" s="20">
        <v>1</v>
      </c>
      <c r="L7" s="32" t="s">
        <v>292</v>
      </c>
      <c r="M7" s="20" t="s">
        <v>293</v>
      </c>
      <c r="N7" s="14" t="s">
        <v>177</v>
      </c>
      <c r="O7" s="27">
        <f>IF(LEFT(D7,3)&lt;&gt;"age",I7-1,I7-E7)</f>
        <v>1807</v>
      </c>
    </row>
    <row r="8" spans="1:15" ht="15">
      <c r="A8" s="20">
        <v>132</v>
      </c>
      <c r="B8" s="25" t="s">
        <v>201</v>
      </c>
      <c r="C8" s="4" t="s">
        <v>207</v>
      </c>
      <c r="D8" s="4" t="s">
        <v>70</v>
      </c>
      <c r="E8" s="20">
        <f>IF(LEFT(D8,3)="age",VALUE(RIGHT(TRIM(D8),2)),D8)</f>
        <v>28</v>
      </c>
      <c r="F8" s="4" t="s">
        <v>8</v>
      </c>
      <c r="G8" s="4" t="s">
        <v>9</v>
      </c>
      <c r="H8" s="3">
        <v>6956</v>
      </c>
      <c r="I8" s="20">
        <v>1852</v>
      </c>
      <c r="J8" s="20">
        <v>6</v>
      </c>
      <c r="K8" s="20">
        <v>1</v>
      </c>
      <c r="L8" s="32" t="s">
        <v>292</v>
      </c>
      <c r="M8" s="20" t="s">
        <v>293</v>
      </c>
      <c r="N8" s="14" t="s">
        <v>177</v>
      </c>
      <c r="O8" s="20">
        <f>IF(LEFT(D8,3)&lt;&gt;"age",I8-1,I8-E8)</f>
        <v>1824</v>
      </c>
    </row>
    <row r="9" spans="1:15" ht="15">
      <c r="A9" s="20">
        <v>131</v>
      </c>
      <c r="B9" s="25" t="s">
        <v>201</v>
      </c>
      <c r="C9" s="4" t="s">
        <v>206</v>
      </c>
      <c r="D9" s="4" t="s">
        <v>25</v>
      </c>
      <c r="E9" s="20">
        <f>IF(LEFT(D9,3)="age",VALUE(RIGHT(TRIM(D9),2)),D9)</f>
        <v>24</v>
      </c>
      <c r="F9" s="4" t="s">
        <v>8</v>
      </c>
      <c r="G9" s="4" t="s">
        <v>9</v>
      </c>
      <c r="H9" s="3">
        <v>6956</v>
      </c>
      <c r="I9" s="20">
        <v>1852</v>
      </c>
      <c r="J9" s="20">
        <v>6</v>
      </c>
      <c r="K9" s="20">
        <v>1</v>
      </c>
      <c r="L9" s="32" t="s">
        <v>292</v>
      </c>
      <c r="M9" s="20" t="s">
        <v>293</v>
      </c>
      <c r="N9" s="14" t="s">
        <v>177</v>
      </c>
      <c r="O9" s="20">
        <f>IF(LEFT(D9,3)&lt;&gt;"age",I9-1,I9-E9)</f>
        <v>1828</v>
      </c>
    </row>
    <row r="10" spans="1:15" ht="15">
      <c r="A10" s="20">
        <v>138</v>
      </c>
      <c r="B10" s="25" t="s">
        <v>201</v>
      </c>
      <c r="C10" s="4" t="s">
        <v>214</v>
      </c>
      <c r="D10" s="4" t="s">
        <v>25</v>
      </c>
      <c r="E10" s="20">
        <f>IF(LEFT(D10,3)="age",VALUE(RIGHT(TRIM(D10),2)),D10)</f>
        <v>24</v>
      </c>
      <c r="F10" s="4" t="s">
        <v>8</v>
      </c>
      <c r="G10" s="4" t="s">
        <v>9</v>
      </c>
      <c r="H10" s="3">
        <v>6956</v>
      </c>
      <c r="I10" s="20">
        <v>1852</v>
      </c>
      <c r="J10" s="20">
        <v>6</v>
      </c>
      <c r="K10" s="20">
        <v>1</v>
      </c>
      <c r="L10" s="32" t="s">
        <v>292</v>
      </c>
      <c r="M10" s="20" t="s">
        <v>293</v>
      </c>
      <c r="N10" s="14" t="s">
        <v>177</v>
      </c>
      <c r="O10" s="20">
        <f>IF(LEFT(D10,3)&lt;&gt;"age",I10-1,I10-E10)</f>
        <v>1828</v>
      </c>
    </row>
    <row r="11" spans="1:15" ht="15">
      <c r="A11" s="20">
        <v>139</v>
      </c>
      <c r="B11" s="25" t="s">
        <v>201</v>
      </c>
      <c r="C11" s="4" t="s">
        <v>215</v>
      </c>
      <c r="D11" s="4" t="s">
        <v>89</v>
      </c>
      <c r="E11" s="20">
        <f>IF(LEFT(D11,3)="age",VALUE(RIGHT(TRIM(D11),2)),D11)</f>
        <v>22</v>
      </c>
      <c r="F11" s="4" t="s">
        <v>8</v>
      </c>
      <c r="G11" s="4" t="s">
        <v>9</v>
      </c>
      <c r="H11" s="3">
        <v>6956</v>
      </c>
      <c r="I11" s="20">
        <v>1852</v>
      </c>
      <c r="J11" s="20">
        <v>6</v>
      </c>
      <c r="K11" s="20">
        <v>1</v>
      </c>
      <c r="L11" s="32" t="s">
        <v>292</v>
      </c>
      <c r="M11" s="20" t="s">
        <v>293</v>
      </c>
      <c r="N11" s="14" t="s">
        <v>177</v>
      </c>
      <c r="O11" s="20">
        <f>IF(LEFT(D11,3)&lt;&gt;"age",I11-1,I11-E11)</f>
        <v>1830</v>
      </c>
    </row>
    <row r="12" spans="1:15" ht="15">
      <c r="A12" s="20">
        <v>129</v>
      </c>
      <c r="B12" s="25" t="s">
        <v>201</v>
      </c>
      <c r="C12" s="4" t="s">
        <v>204</v>
      </c>
      <c r="D12" s="4" t="s">
        <v>45</v>
      </c>
      <c r="E12" s="20">
        <f>IF(LEFT(D12,3)="age",VALUE(RIGHT(TRIM(D12),2)),D12)</f>
        <v>18</v>
      </c>
      <c r="F12" s="4" t="s">
        <v>8</v>
      </c>
      <c r="G12" s="4" t="s">
        <v>9</v>
      </c>
      <c r="H12" s="3">
        <v>6956</v>
      </c>
      <c r="I12" s="20">
        <v>1852</v>
      </c>
      <c r="J12" s="20">
        <v>6</v>
      </c>
      <c r="K12" s="20">
        <v>1</v>
      </c>
      <c r="L12" s="32" t="s">
        <v>292</v>
      </c>
      <c r="M12" s="20" t="s">
        <v>293</v>
      </c>
      <c r="N12" s="14" t="s">
        <v>177</v>
      </c>
      <c r="O12" s="20">
        <f>IF(LEFT(D12,3)&lt;&gt;"age",I12-1,I12-E12)</f>
        <v>1834</v>
      </c>
    </row>
    <row r="13" spans="1:15" ht="15">
      <c r="A13" s="20">
        <v>134</v>
      </c>
      <c r="B13" s="25" t="s">
        <v>201</v>
      </c>
      <c r="C13" s="4" t="s">
        <v>210</v>
      </c>
      <c r="D13" s="4" t="s">
        <v>211</v>
      </c>
      <c r="E13" s="20">
        <f>IF(LEFT(D13,3)="age",VALUE(RIGHT(TRIM(D13),2)),D13)</f>
        <v>12</v>
      </c>
      <c r="F13" s="4" t="s">
        <v>8</v>
      </c>
      <c r="G13" s="4" t="s">
        <v>9</v>
      </c>
      <c r="H13" s="3">
        <v>6956</v>
      </c>
      <c r="I13" s="20">
        <v>1852</v>
      </c>
      <c r="J13" s="20">
        <v>6</v>
      </c>
      <c r="K13" s="20">
        <v>1</v>
      </c>
      <c r="L13" s="32" t="s">
        <v>292</v>
      </c>
      <c r="M13" s="20" t="s">
        <v>293</v>
      </c>
      <c r="N13" s="14" t="s">
        <v>177</v>
      </c>
      <c r="O13" s="20">
        <f>IF(LEFT(D13,3)&lt;&gt;"age",I13-1,I13-E13)</f>
        <v>1840</v>
      </c>
    </row>
    <row r="14" spans="1:15" ht="15">
      <c r="A14" s="20">
        <v>140</v>
      </c>
      <c r="B14" s="25" t="s">
        <v>201</v>
      </c>
      <c r="C14" s="4" t="s">
        <v>216</v>
      </c>
      <c r="D14" s="4" t="s">
        <v>211</v>
      </c>
      <c r="E14" s="20">
        <f>IF(LEFT(D14,3)="age",VALUE(RIGHT(TRIM(D14),2)),D14)</f>
        <v>12</v>
      </c>
      <c r="F14" s="4" t="s">
        <v>8</v>
      </c>
      <c r="G14" s="4" t="s">
        <v>9</v>
      </c>
      <c r="H14" s="3">
        <v>6956</v>
      </c>
      <c r="I14" s="20">
        <v>1852</v>
      </c>
      <c r="J14" s="20">
        <v>6</v>
      </c>
      <c r="K14" s="20">
        <v>1</v>
      </c>
      <c r="L14" s="32" t="s">
        <v>292</v>
      </c>
      <c r="M14" s="20" t="s">
        <v>293</v>
      </c>
      <c r="N14" s="14" t="s">
        <v>177</v>
      </c>
      <c r="O14" s="20">
        <f>IF(LEFT(D14,3)&lt;&gt;"age",I14-1,I14-E14)</f>
        <v>1840</v>
      </c>
    </row>
    <row r="15" spans="1:15" ht="15">
      <c r="A15" s="20">
        <v>141</v>
      </c>
      <c r="B15" s="25" t="s">
        <v>201</v>
      </c>
      <c r="C15" s="4" t="s">
        <v>217</v>
      </c>
      <c r="D15" s="4" t="s">
        <v>120</v>
      </c>
      <c r="E15" s="20">
        <f>IF(LEFT(D15,3)="age",VALUE(RIGHT(TRIM(D15),2)),D15)</f>
        <v>10</v>
      </c>
      <c r="F15" s="4" t="s">
        <v>8</v>
      </c>
      <c r="G15" s="4" t="s">
        <v>9</v>
      </c>
      <c r="H15" s="3">
        <v>6956</v>
      </c>
      <c r="I15" s="20">
        <v>1852</v>
      </c>
      <c r="J15" s="20">
        <v>6</v>
      </c>
      <c r="K15" s="20">
        <v>1</v>
      </c>
      <c r="L15" s="32" t="s">
        <v>292</v>
      </c>
      <c r="M15" s="20" t="s">
        <v>293</v>
      </c>
      <c r="N15" s="14" t="s">
        <v>177</v>
      </c>
      <c r="O15" s="20">
        <f>IF(LEFT(D15,3)&lt;&gt;"age",I15-1,I15-E15)</f>
        <v>1842</v>
      </c>
    </row>
    <row r="16" spans="1:15" ht="15">
      <c r="A16" s="6">
        <v>133</v>
      </c>
      <c r="B16" s="24" t="s">
        <v>201</v>
      </c>
      <c r="C16" s="8" t="s">
        <v>208</v>
      </c>
      <c r="D16" s="8" t="s">
        <v>209</v>
      </c>
      <c r="E16" s="6" t="str">
        <f>IF(LEFT(D16,3)="age",VALUE(RIGHT(TRIM(D16),2)),D16)</f>
        <v>Infant in months: 10 </v>
      </c>
      <c r="F16" s="8" t="s">
        <v>8</v>
      </c>
      <c r="G16" s="8" t="s">
        <v>9</v>
      </c>
      <c r="H16" s="9">
        <v>6956</v>
      </c>
      <c r="I16" s="6">
        <v>1852</v>
      </c>
      <c r="J16" s="6">
        <v>6</v>
      </c>
      <c r="K16" s="6">
        <v>1</v>
      </c>
      <c r="L16" s="33" t="s">
        <v>292</v>
      </c>
      <c r="M16" s="6" t="s">
        <v>293</v>
      </c>
      <c r="N16" s="15" t="s">
        <v>177</v>
      </c>
      <c r="O16" s="6">
        <f>IF(LEFT(D16,3)&lt;&gt;"age",I16-1,I16-E16)</f>
        <v>1851</v>
      </c>
    </row>
    <row r="17" spans="1:15" ht="15">
      <c r="A17" s="20">
        <v>91</v>
      </c>
      <c r="B17" s="26" t="s">
        <v>113</v>
      </c>
      <c r="C17" s="4" t="s">
        <v>122</v>
      </c>
      <c r="D17" s="4" t="s">
        <v>123</v>
      </c>
      <c r="E17" s="20">
        <f>IF(LEFT(D17,3)="age",VALUE(RIGHT(TRIM(D17),2)),D17)</f>
        <v>41</v>
      </c>
      <c r="F17" s="4" t="s">
        <v>8</v>
      </c>
      <c r="G17" s="4" t="s">
        <v>9</v>
      </c>
      <c r="H17" s="3">
        <v>7098</v>
      </c>
      <c r="I17" s="20">
        <v>1852</v>
      </c>
      <c r="J17" s="20">
        <v>7</v>
      </c>
      <c r="K17" s="20">
        <v>1</v>
      </c>
      <c r="L17" s="32" t="s">
        <v>158</v>
      </c>
      <c r="M17" s="20" t="s">
        <v>157</v>
      </c>
      <c r="N17" s="14" t="s">
        <v>177</v>
      </c>
      <c r="O17" s="27">
        <f>IF(LEFT(D17,3)&lt;&gt;"age",I17-1,I17-E17)</f>
        <v>1811</v>
      </c>
    </row>
    <row r="18" spans="1:15" ht="15">
      <c r="A18" s="20">
        <v>90</v>
      </c>
      <c r="B18" s="26" t="s">
        <v>113</v>
      </c>
      <c r="C18" s="4" t="s">
        <v>105</v>
      </c>
      <c r="D18" s="4" t="s">
        <v>121</v>
      </c>
      <c r="E18" s="20">
        <f>IF(LEFT(D18,3)="age",VALUE(RIGHT(TRIM(D18),2)),D18)</f>
        <v>36</v>
      </c>
      <c r="F18" s="4" t="s">
        <v>8</v>
      </c>
      <c r="G18" s="4" t="s">
        <v>9</v>
      </c>
      <c r="H18" s="3">
        <v>7098</v>
      </c>
      <c r="I18" s="20">
        <v>1852</v>
      </c>
      <c r="J18" s="20">
        <v>7</v>
      </c>
      <c r="K18" s="20">
        <v>1</v>
      </c>
      <c r="L18" s="32" t="s">
        <v>158</v>
      </c>
      <c r="M18" s="20" t="s">
        <v>157</v>
      </c>
      <c r="N18" s="14" t="s">
        <v>177</v>
      </c>
      <c r="O18" s="27">
        <f>IF(LEFT(D18,3)&lt;&gt;"age",I18-1,I18-E18)</f>
        <v>1816</v>
      </c>
    </row>
    <row r="19" spans="1:15" ht="15">
      <c r="A19" s="20">
        <v>87</v>
      </c>
      <c r="B19" s="26" t="s">
        <v>113</v>
      </c>
      <c r="C19" s="4" t="s">
        <v>10</v>
      </c>
      <c r="D19" s="4" t="s">
        <v>33</v>
      </c>
      <c r="E19" s="20">
        <f>IF(LEFT(D19,3)="age",VALUE(RIGHT(TRIM(D19),2)),D19)</f>
        <v>11</v>
      </c>
      <c r="F19" s="4" t="s">
        <v>8</v>
      </c>
      <c r="G19" s="4" t="s">
        <v>9</v>
      </c>
      <c r="H19" s="3">
        <v>7098</v>
      </c>
      <c r="I19" s="20">
        <v>1852</v>
      </c>
      <c r="J19" s="20">
        <v>7</v>
      </c>
      <c r="K19" s="20">
        <v>1</v>
      </c>
      <c r="L19" s="32" t="s">
        <v>158</v>
      </c>
      <c r="M19" s="20" t="s">
        <v>157</v>
      </c>
      <c r="N19" s="14" t="s">
        <v>177</v>
      </c>
      <c r="O19" s="20">
        <f>IF(LEFT(D19,3)&lt;&gt;"age",I19-1,I19-E19)</f>
        <v>1841</v>
      </c>
    </row>
    <row r="20" spans="1:15" ht="15">
      <c r="A20" s="20">
        <v>88</v>
      </c>
      <c r="B20" s="26" t="s">
        <v>113</v>
      </c>
      <c r="C20" s="4" t="s">
        <v>96</v>
      </c>
      <c r="D20" s="4" t="s">
        <v>120</v>
      </c>
      <c r="E20" s="20">
        <f>IF(LEFT(D20,3)="age",VALUE(RIGHT(TRIM(D20),2)),D20)</f>
        <v>10</v>
      </c>
      <c r="F20" s="4" t="s">
        <v>8</v>
      </c>
      <c r="G20" s="4" t="s">
        <v>9</v>
      </c>
      <c r="H20" s="3">
        <v>7098</v>
      </c>
      <c r="I20" s="20">
        <v>1852</v>
      </c>
      <c r="J20" s="20">
        <v>7</v>
      </c>
      <c r="K20" s="20">
        <v>1</v>
      </c>
      <c r="L20" s="32" t="s">
        <v>158</v>
      </c>
      <c r="M20" s="20" t="s">
        <v>157</v>
      </c>
      <c r="N20" s="14" t="s">
        <v>177</v>
      </c>
      <c r="O20" s="20">
        <f>IF(LEFT(D20,3)&lt;&gt;"age",I20-1,I20-E20)</f>
        <v>1842</v>
      </c>
    </row>
    <row r="21" spans="1:15" ht="15">
      <c r="A21" s="20">
        <v>92</v>
      </c>
      <c r="B21" s="26" t="s">
        <v>113</v>
      </c>
      <c r="C21" s="4" t="s">
        <v>97</v>
      </c>
      <c r="D21" s="4" t="s">
        <v>65</v>
      </c>
      <c r="E21" s="20">
        <f>IF(LEFT(D21,3)="age",VALUE(RIGHT(TRIM(D21),2)),D21)</f>
        <v>7</v>
      </c>
      <c r="F21" s="4" t="s">
        <v>8</v>
      </c>
      <c r="G21" s="4" t="s">
        <v>9</v>
      </c>
      <c r="H21" s="3">
        <v>7098</v>
      </c>
      <c r="I21" s="20">
        <v>1852</v>
      </c>
      <c r="J21" s="20">
        <v>7</v>
      </c>
      <c r="K21" s="20">
        <v>1</v>
      </c>
      <c r="L21" s="32" t="s">
        <v>158</v>
      </c>
      <c r="M21" s="20" t="s">
        <v>157</v>
      </c>
      <c r="N21" s="14" t="s">
        <v>177</v>
      </c>
      <c r="O21" s="20">
        <f>IF(LEFT(D21,3)&lt;&gt;"age",I21-1,I21-E21)</f>
        <v>1845</v>
      </c>
    </row>
    <row r="22" spans="1:15" ht="15">
      <c r="A22" s="6">
        <v>89</v>
      </c>
      <c r="B22" s="7" t="s">
        <v>113</v>
      </c>
      <c r="C22" s="8" t="s">
        <v>105</v>
      </c>
      <c r="D22" s="8" t="s">
        <v>21</v>
      </c>
      <c r="E22" s="6">
        <f>IF(LEFT(D22,3)="age",VALUE(RIGHT(TRIM(D22),2)),D22)</f>
        <v>3</v>
      </c>
      <c r="F22" s="8" t="s">
        <v>8</v>
      </c>
      <c r="G22" s="8" t="s">
        <v>9</v>
      </c>
      <c r="H22" s="9">
        <v>7098</v>
      </c>
      <c r="I22" s="6">
        <v>1852</v>
      </c>
      <c r="J22" s="6">
        <v>7</v>
      </c>
      <c r="K22" s="6">
        <v>1</v>
      </c>
      <c r="L22" s="33" t="s">
        <v>158</v>
      </c>
      <c r="M22" s="6" t="s">
        <v>157</v>
      </c>
      <c r="N22" s="15" t="s">
        <v>177</v>
      </c>
      <c r="O22" s="6">
        <f>IF(LEFT(D22,3)&lt;&gt;"age",I22-1,I22-E22)</f>
        <v>1849</v>
      </c>
    </row>
    <row r="23" spans="1:15" ht="15">
      <c r="A23" s="10">
        <v>1</v>
      </c>
      <c r="B23" s="11" t="s">
        <v>5</v>
      </c>
      <c r="C23" s="11" t="s">
        <v>6</v>
      </c>
      <c r="D23" s="11" t="s">
        <v>7</v>
      </c>
      <c r="E23" s="10">
        <f>IF(LEFT(D23,3)="age",VALUE(RIGHT(TRIM(D23),2)),D23)</f>
        <v>33</v>
      </c>
      <c r="F23" s="11" t="s">
        <v>8</v>
      </c>
      <c r="G23" s="11" t="s">
        <v>9</v>
      </c>
      <c r="H23" s="12">
        <v>7202</v>
      </c>
      <c r="I23" s="10">
        <v>1852</v>
      </c>
      <c r="J23" s="10">
        <v>9</v>
      </c>
      <c r="K23" s="10">
        <v>11</v>
      </c>
      <c r="L23" s="30" t="s">
        <v>159</v>
      </c>
      <c r="M23" s="10" t="s">
        <v>157</v>
      </c>
      <c r="N23" s="16" t="s">
        <v>177</v>
      </c>
      <c r="O23" s="10">
        <f>IF(LEFT(D23,3)&lt;&gt;"age",I23-1,I23-E23)</f>
        <v>1819</v>
      </c>
    </row>
    <row r="24" spans="1:15" ht="15">
      <c r="A24" s="10">
        <v>142</v>
      </c>
      <c r="B24" s="23" t="s">
        <v>201</v>
      </c>
      <c r="C24" s="11" t="s">
        <v>218</v>
      </c>
      <c r="D24" s="11" t="s">
        <v>37</v>
      </c>
      <c r="E24" s="10">
        <f>IF(LEFT(D24,3)="age",VALUE(RIGHT(TRIM(D24),2)),D24)</f>
        <v>27</v>
      </c>
      <c r="F24" s="11" t="s">
        <v>219</v>
      </c>
      <c r="G24" s="11" t="s">
        <v>9</v>
      </c>
      <c r="H24" s="12">
        <v>7293</v>
      </c>
      <c r="I24" s="10">
        <v>1853</v>
      </c>
      <c r="J24" s="10">
        <v>3</v>
      </c>
      <c r="K24" s="10">
        <v>7</v>
      </c>
      <c r="L24" s="30" t="s">
        <v>294</v>
      </c>
      <c r="M24" s="10" t="s">
        <v>162</v>
      </c>
      <c r="N24" s="16" t="s">
        <v>177</v>
      </c>
      <c r="O24" s="10">
        <f>IF(LEFT(D24,3)&lt;&gt;"age",I24-1,I24-E24)</f>
        <v>1826</v>
      </c>
    </row>
    <row r="25" spans="1:15" ht="15">
      <c r="A25" s="20">
        <v>144</v>
      </c>
      <c r="B25" s="25" t="s">
        <v>201</v>
      </c>
      <c r="C25" s="4" t="s">
        <v>220</v>
      </c>
      <c r="D25" s="4" t="s">
        <v>75</v>
      </c>
      <c r="E25" s="20">
        <f>IF(LEFT(D25,3)="age",VALUE(RIGHT(TRIM(D25),2)),D25)</f>
        <v>52</v>
      </c>
      <c r="F25" s="4" t="s">
        <v>219</v>
      </c>
      <c r="G25" s="4" t="s">
        <v>9</v>
      </c>
      <c r="H25" s="3">
        <v>7427</v>
      </c>
      <c r="I25" s="20">
        <v>1853</v>
      </c>
      <c r="J25" s="20">
        <v>6</v>
      </c>
      <c r="K25" s="20">
        <v>1</v>
      </c>
      <c r="L25" s="32" t="s">
        <v>295</v>
      </c>
      <c r="M25" s="20" t="s">
        <v>162</v>
      </c>
      <c r="N25" s="14" t="s">
        <v>177</v>
      </c>
      <c r="O25" s="27">
        <f>IF(LEFT(D25,3)&lt;&gt;"age",I25-1,I25-E25)</f>
        <v>1801</v>
      </c>
    </row>
    <row r="26" spans="1:15" ht="15">
      <c r="A26" s="20">
        <v>143</v>
      </c>
      <c r="B26" s="25" t="s">
        <v>201</v>
      </c>
      <c r="C26" s="4" t="s">
        <v>220</v>
      </c>
      <c r="D26" s="4" t="s">
        <v>221</v>
      </c>
      <c r="E26" s="20">
        <f>IF(LEFT(D26,3)="age",VALUE(RIGHT(TRIM(D26),2)),D26)</f>
        <v>44</v>
      </c>
      <c r="F26" s="4" t="s">
        <v>219</v>
      </c>
      <c r="G26" s="4" t="s">
        <v>9</v>
      </c>
      <c r="H26" s="3">
        <v>7427</v>
      </c>
      <c r="I26" s="20">
        <v>1853</v>
      </c>
      <c r="J26" s="20">
        <v>6</v>
      </c>
      <c r="K26" s="20">
        <v>1</v>
      </c>
      <c r="L26" s="32" t="s">
        <v>295</v>
      </c>
      <c r="M26" s="20" t="s">
        <v>162</v>
      </c>
      <c r="N26" s="14" t="s">
        <v>177</v>
      </c>
      <c r="O26" s="27">
        <f>IF(LEFT(D26,3)&lt;&gt;"age",I26-1,I26-E26)</f>
        <v>1809</v>
      </c>
    </row>
    <row r="27" spans="1:15" ht="15">
      <c r="A27" s="6">
        <v>145</v>
      </c>
      <c r="B27" s="24" t="s">
        <v>201</v>
      </c>
      <c r="C27" s="8" t="s">
        <v>74</v>
      </c>
      <c r="D27" s="8" t="s">
        <v>95</v>
      </c>
      <c r="E27" s="6">
        <f>IF(LEFT(D27,3)="age",VALUE(RIGHT(TRIM(D27),2)),D27)</f>
        <v>15</v>
      </c>
      <c r="F27" s="8" t="s">
        <v>219</v>
      </c>
      <c r="G27" s="8" t="s">
        <v>9</v>
      </c>
      <c r="H27" s="9">
        <v>7427</v>
      </c>
      <c r="I27" s="6">
        <v>1853</v>
      </c>
      <c r="J27" s="6">
        <v>6</v>
      </c>
      <c r="K27" s="6">
        <v>1</v>
      </c>
      <c r="L27" s="33" t="s">
        <v>295</v>
      </c>
      <c r="M27" s="6" t="s">
        <v>162</v>
      </c>
      <c r="N27" s="15" t="s">
        <v>177</v>
      </c>
      <c r="O27" s="6">
        <f>IF(LEFT(D27,3)&lt;&gt;"age",I27-1,I27-E27)</f>
        <v>1838</v>
      </c>
    </row>
    <row r="28" spans="1:15" ht="15">
      <c r="A28" s="10">
        <v>93</v>
      </c>
      <c r="B28" s="13" t="s">
        <v>113</v>
      </c>
      <c r="C28" s="11" t="s">
        <v>124</v>
      </c>
      <c r="D28" s="11" t="s">
        <v>45</v>
      </c>
      <c r="E28" s="10">
        <f>IF(LEFT(D28,3)="age",VALUE(RIGHT(TRIM(D28),2)),D28)</f>
        <v>18</v>
      </c>
      <c r="F28" s="11" t="s">
        <v>8</v>
      </c>
      <c r="G28" s="11" t="s">
        <v>9</v>
      </c>
      <c r="H28" s="12">
        <v>7699</v>
      </c>
      <c r="I28" s="10">
        <v>1853</v>
      </c>
      <c r="J28" s="10">
        <v>12</v>
      </c>
      <c r="K28" s="10">
        <v>5</v>
      </c>
      <c r="L28" s="30" t="s">
        <v>160</v>
      </c>
      <c r="M28" s="10" t="s">
        <v>157</v>
      </c>
      <c r="N28" s="16" t="s">
        <v>177</v>
      </c>
      <c r="O28" s="10">
        <f>IF(LEFT(D28,3)&lt;&gt;"age",I28-1,I28-E28)</f>
        <v>1835</v>
      </c>
    </row>
    <row r="29" spans="1:15" ht="15">
      <c r="A29" s="20">
        <v>146</v>
      </c>
      <c r="B29" s="25" t="s">
        <v>201</v>
      </c>
      <c r="C29" s="4" t="s">
        <v>222</v>
      </c>
      <c r="D29" s="4" t="s">
        <v>70</v>
      </c>
      <c r="E29" s="20">
        <f>IF(LEFT(D29,3)="age",VALUE(RIGHT(TRIM(D29),2)),D29)</f>
        <v>28</v>
      </c>
      <c r="F29" s="4" t="s">
        <v>223</v>
      </c>
      <c r="G29" s="4" t="s">
        <v>9</v>
      </c>
      <c r="H29" s="3">
        <v>7789</v>
      </c>
      <c r="I29" s="20">
        <v>1854</v>
      </c>
      <c r="J29" s="20">
        <v>4</v>
      </c>
      <c r="K29" s="20">
        <v>22</v>
      </c>
      <c r="L29" s="32" t="s">
        <v>296</v>
      </c>
      <c r="M29" s="20" t="s">
        <v>162</v>
      </c>
      <c r="N29" s="14" t="s">
        <v>177</v>
      </c>
      <c r="O29" s="20">
        <f>IF(LEFT(D29,3)&lt;&gt;"age",I29-1,I29-E29)</f>
        <v>1826</v>
      </c>
    </row>
    <row r="30" spans="1:15" ht="15">
      <c r="A30" s="6">
        <v>147</v>
      </c>
      <c r="B30" s="24" t="s">
        <v>201</v>
      </c>
      <c r="C30" s="8" t="s">
        <v>224</v>
      </c>
      <c r="D30" s="8" t="s">
        <v>37</v>
      </c>
      <c r="E30" s="6">
        <f>IF(LEFT(D30,3)="age",VALUE(RIGHT(TRIM(D30),2)),D30)</f>
        <v>27</v>
      </c>
      <c r="F30" s="8" t="s">
        <v>223</v>
      </c>
      <c r="G30" s="8" t="s">
        <v>9</v>
      </c>
      <c r="H30" s="9">
        <v>7789</v>
      </c>
      <c r="I30" s="6">
        <v>1854</v>
      </c>
      <c r="J30" s="6">
        <v>4</v>
      </c>
      <c r="K30" s="6">
        <v>22</v>
      </c>
      <c r="L30" s="33" t="s">
        <v>296</v>
      </c>
      <c r="M30" s="6" t="s">
        <v>162</v>
      </c>
      <c r="N30" s="15" t="s">
        <v>177</v>
      </c>
      <c r="O30" s="6">
        <f>IF(LEFT(D30,3)&lt;&gt;"age",I30-1,I30-E30)</f>
        <v>1827</v>
      </c>
    </row>
    <row r="31" spans="1:15" ht="15">
      <c r="A31" s="20">
        <v>149</v>
      </c>
      <c r="B31" s="25" t="s">
        <v>201</v>
      </c>
      <c r="C31" s="4" t="s">
        <v>51</v>
      </c>
      <c r="D31" s="4" t="s">
        <v>16</v>
      </c>
      <c r="E31" s="20">
        <f>IF(LEFT(D31,3)="age",VALUE(RIGHT(TRIM(D31),2)),D31)</f>
        <v>29</v>
      </c>
      <c r="F31" s="4" t="s">
        <v>223</v>
      </c>
      <c r="G31" s="4" t="s">
        <v>87</v>
      </c>
      <c r="H31" s="3">
        <v>8030</v>
      </c>
      <c r="I31" s="20">
        <v>1852</v>
      </c>
      <c r="J31" s="20">
        <v>8</v>
      </c>
      <c r="K31" s="20">
        <v>5</v>
      </c>
      <c r="L31" s="32" t="s">
        <v>297</v>
      </c>
      <c r="M31" s="20" t="s">
        <v>162</v>
      </c>
      <c r="N31" s="14" t="s">
        <v>177</v>
      </c>
      <c r="O31" s="20">
        <f>IF(LEFT(D31,3)&lt;&gt;"age",I31-1,I31-E31)</f>
        <v>1823</v>
      </c>
    </row>
    <row r="32" spans="1:15" ht="15">
      <c r="A32" s="6">
        <v>148</v>
      </c>
      <c r="B32" s="24" t="s">
        <v>201</v>
      </c>
      <c r="C32" s="8" t="s">
        <v>56</v>
      </c>
      <c r="D32" s="8" t="s">
        <v>89</v>
      </c>
      <c r="E32" s="6">
        <f>IF(LEFT(D32,3)="age",VALUE(RIGHT(TRIM(D32),2)),D32)</f>
        <v>22</v>
      </c>
      <c r="F32" s="8" t="s">
        <v>223</v>
      </c>
      <c r="G32" s="8" t="s">
        <v>87</v>
      </c>
      <c r="H32" s="9">
        <v>8030</v>
      </c>
      <c r="I32" s="6">
        <v>1852</v>
      </c>
      <c r="J32" s="6">
        <v>8</v>
      </c>
      <c r="K32" s="6">
        <v>5</v>
      </c>
      <c r="L32" s="33" t="s">
        <v>297</v>
      </c>
      <c r="M32" s="6" t="s">
        <v>162</v>
      </c>
      <c r="N32" s="15" t="s">
        <v>177</v>
      </c>
      <c r="O32" s="6">
        <f>IF(LEFT(D32,3)&lt;&gt;"age",I32-1,I32-E32)</f>
        <v>1830</v>
      </c>
    </row>
    <row r="33" spans="1:15" ht="15">
      <c r="A33" s="10">
        <v>150</v>
      </c>
      <c r="B33" s="23" t="s">
        <v>201</v>
      </c>
      <c r="C33" s="11" t="s">
        <v>225</v>
      </c>
      <c r="D33" s="11" t="s">
        <v>63</v>
      </c>
      <c r="E33" s="10">
        <f>IF(LEFT(D33,3)="age",VALUE(RIGHT(TRIM(D33),2)),D33)</f>
        <v>19</v>
      </c>
      <c r="F33" s="11" t="s">
        <v>8</v>
      </c>
      <c r="G33" s="11" t="s">
        <v>52</v>
      </c>
      <c r="H33" s="12">
        <v>8485</v>
      </c>
      <c r="I33" s="10">
        <v>1855</v>
      </c>
      <c r="J33" s="10">
        <v>9</v>
      </c>
      <c r="K33" s="10">
        <v>1</v>
      </c>
      <c r="L33" s="30" t="s">
        <v>298</v>
      </c>
      <c r="M33" s="10" t="s">
        <v>166</v>
      </c>
      <c r="N33" s="16" t="s">
        <v>177</v>
      </c>
      <c r="O33" s="10">
        <f>IF(LEFT(D33,3)&lt;&gt;"age",I33-1,I33-E33)</f>
        <v>1836</v>
      </c>
    </row>
    <row r="34" spans="1:15" ht="15">
      <c r="A34" s="10">
        <v>2</v>
      </c>
      <c r="B34" s="11" t="s">
        <v>5</v>
      </c>
      <c r="C34" s="11" t="s">
        <v>10</v>
      </c>
      <c r="D34" s="11" t="s">
        <v>11</v>
      </c>
      <c r="E34" s="10">
        <f>IF(LEFT(D34,3)="age",VALUE(RIGHT(TRIM(D34),2)),D34)</f>
        <v>26</v>
      </c>
      <c r="F34" s="11" t="s">
        <v>12</v>
      </c>
      <c r="G34" s="11" t="s">
        <v>9</v>
      </c>
      <c r="H34" s="12">
        <v>8776</v>
      </c>
      <c r="I34" s="10">
        <v>1856</v>
      </c>
      <c r="J34" s="10">
        <v>11</v>
      </c>
      <c r="K34" s="10">
        <v>14</v>
      </c>
      <c r="L34" s="30" t="s">
        <v>161</v>
      </c>
      <c r="M34" s="10" t="s">
        <v>162</v>
      </c>
      <c r="N34" s="16" t="s">
        <v>177</v>
      </c>
      <c r="O34" s="10">
        <f>IF(LEFT(D34,3)&lt;&gt;"age",I34-1,I34-E34)</f>
        <v>1830</v>
      </c>
    </row>
    <row r="35" spans="1:15" ht="15">
      <c r="A35" s="20">
        <v>151</v>
      </c>
      <c r="B35" s="25" t="s">
        <v>201</v>
      </c>
      <c r="C35" s="4" t="s">
        <v>34</v>
      </c>
      <c r="D35" s="4" t="s">
        <v>11</v>
      </c>
      <c r="E35" s="20">
        <f>IF(LEFT(D35,3)="age",VALUE(RIGHT(TRIM(D35),2)),D35)</f>
        <v>26</v>
      </c>
      <c r="F35" s="4" t="s">
        <v>73</v>
      </c>
      <c r="G35" s="4" t="s">
        <v>85</v>
      </c>
      <c r="H35" s="3">
        <v>8826</v>
      </c>
      <c r="I35" s="20">
        <v>1857</v>
      </c>
      <c r="J35" s="20">
        <v>1</v>
      </c>
      <c r="K35" s="20">
        <v>31</v>
      </c>
      <c r="L35" s="32" t="s">
        <v>299</v>
      </c>
      <c r="M35" s="20" t="s">
        <v>166</v>
      </c>
      <c r="N35" s="14" t="s">
        <v>177</v>
      </c>
      <c r="O35" s="20">
        <f>IF(LEFT(D35,3)&lt;&gt;"age",I35-1,I35-E35)</f>
        <v>1831</v>
      </c>
    </row>
    <row r="36" spans="1:15" ht="15">
      <c r="A36" s="6">
        <v>152</v>
      </c>
      <c r="B36" s="24" t="s">
        <v>201</v>
      </c>
      <c r="C36" s="8" t="s">
        <v>92</v>
      </c>
      <c r="D36" s="8" t="s">
        <v>98</v>
      </c>
      <c r="E36" s="6">
        <f>IF(LEFT(D36,3)="age",VALUE(RIGHT(TRIM(D36),2)),D36)</f>
        <v>2</v>
      </c>
      <c r="F36" s="8" t="s">
        <v>73</v>
      </c>
      <c r="G36" s="8" t="s">
        <v>85</v>
      </c>
      <c r="H36" s="9">
        <v>8826</v>
      </c>
      <c r="I36" s="6">
        <v>1857</v>
      </c>
      <c r="J36" s="6">
        <v>1</v>
      </c>
      <c r="K36" s="6">
        <v>31</v>
      </c>
      <c r="L36" s="33" t="s">
        <v>299</v>
      </c>
      <c r="M36" s="6" t="s">
        <v>166</v>
      </c>
      <c r="N36" s="15" t="s">
        <v>177</v>
      </c>
      <c r="O36" s="6">
        <f>IF(LEFT(D36,3)&lt;&gt;"age",I36-1,I36-E36)</f>
        <v>1855</v>
      </c>
    </row>
    <row r="37" spans="1:15" ht="15">
      <c r="A37" s="20">
        <v>96</v>
      </c>
      <c r="B37" s="26" t="s">
        <v>113</v>
      </c>
      <c r="C37" s="4" t="s">
        <v>110</v>
      </c>
      <c r="D37" s="4" t="s">
        <v>121</v>
      </c>
      <c r="E37" s="20">
        <f>IF(LEFT(D37,3)="age",VALUE(RIGHT(TRIM(D37),2)),D37)</f>
        <v>36</v>
      </c>
      <c r="F37" s="4" t="s">
        <v>8</v>
      </c>
      <c r="G37" s="4" t="s">
        <v>9</v>
      </c>
      <c r="H37" s="3">
        <v>8933</v>
      </c>
      <c r="I37" s="20">
        <v>1857</v>
      </c>
      <c r="J37" s="20">
        <v>6</v>
      </c>
      <c r="K37" s="20">
        <v>1</v>
      </c>
      <c r="L37" s="32" t="s">
        <v>165</v>
      </c>
      <c r="M37" s="20" t="s">
        <v>157</v>
      </c>
      <c r="N37" s="14" t="s">
        <v>177</v>
      </c>
      <c r="O37" s="27">
        <f>IF(LEFT(D37,3)&lt;&gt;"age",I37-1,I37-E37)</f>
        <v>1821</v>
      </c>
    </row>
    <row r="38" spans="1:15" ht="15">
      <c r="A38" s="20">
        <v>94</v>
      </c>
      <c r="B38" s="26" t="s">
        <v>113</v>
      </c>
      <c r="C38" s="4" t="s">
        <v>125</v>
      </c>
      <c r="D38" s="4" t="s">
        <v>37</v>
      </c>
      <c r="E38" s="20">
        <f>IF(LEFT(D38,3)="age",VALUE(RIGHT(TRIM(D38),2)),D38)</f>
        <v>27</v>
      </c>
      <c r="F38" s="4" t="s">
        <v>8</v>
      </c>
      <c r="G38" s="4" t="s">
        <v>9</v>
      </c>
      <c r="H38" s="3">
        <v>8933</v>
      </c>
      <c r="I38" s="20">
        <v>1857</v>
      </c>
      <c r="J38" s="20">
        <v>6</v>
      </c>
      <c r="K38" s="20">
        <v>1</v>
      </c>
      <c r="L38" s="32" t="s">
        <v>165</v>
      </c>
      <c r="M38" s="20" t="s">
        <v>157</v>
      </c>
      <c r="N38" s="14" t="s">
        <v>177</v>
      </c>
      <c r="O38" s="27">
        <f>IF(LEFT(D38,3)&lt;&gt;"age",I38-1,I38-E38)</f>
        <v>1830</v>
      </c>
    </row>
    <row r="39" spans="1:15" ht="15">
      <c r="A39" s="20">
        <v>95</v>
      </c>
      <c r="B39" s="26" t="s">
        <v>113</v>
      </c>
      <c r="C39" s="4" t="s">
        <v>55</v>
      </c>
      <c r="D39" s="4" t="s">
        <v>47</v>
      </c>
      <c r="E39" s="20">
        <f>IF(LEFT(D39,3)="age",VALUE(RIGHT(TRIM(D39),2)),D39)</f>
        <v>9</v>
      </c>
      <c r="F39" s="4" t="s">
        <v>8</v>
      </c>
      <c r="G39" s="4" t="s">
        <v>9</v>
      </c>
      <c r="H39" s="3">
        <v>8933</v>
      </c>
      <c r="I39" s="20">
        <v>1857</v>
      </c>
      <c r="J39" s="20">
        <v>6</v>
      </c>
      <c r="K39" s="20">
        <v>1</v>
      </c>
      <c r="L39" s="32" t="s">
        <v>165</v>
      </c>
      <c r="M39" s="20" t="s">
        <v>157</v>
      </c>
      <c r="N39" s="14" t="s">
        <v>177</v>
      </c>
      <c r="O39" s="20">
        <f>IF(LEFT(D39,3)&lt;&gt;"age",I39-1,I39-E39)</f>
        <v>1848</v>
      </c>
    </row>
    <row r="40" spans="1:15" ht="15">
      <c r="A40" s="6">
        <v>97</v>
      </c>
      <c r="B40" s="7" t="s">
        <v>113</v>
      </c>
      <c r="C40" s="8" t="s">
        <v>76</v>
      </c>
      <c r="D40" s="8" t="s">
        <v>126</v>
      </c>
      <c r="E40" s="6" t="str">
        <f>IF(LEFT(D40,3)="age",VALUE(RIGHT(TRIM(D40),2)),D40)</f>
        <v>Infant in months: 06 </v>
      </c>
      <c r="F40" s="8" t="s">
        <v>8</v>
      </c>
      <c r="G40" s="8" t="s">
        <v>9</v>
      </c>
      <c r="H40" s="9">
        <v>8933</v>
      </c>
      <c r="I40" s="6">
        <v>1857</v>
      </c>
      <c r="J40" s="6">
        <v>6</v>
      </c>
      <c r="K40" s="6">
        <v>1</v>
      </c>
      <c r="L40" s="33" t="s">
        <v>165</v>
      </c>
      <c r="M40" s="6" t="s">
        <v>157</v>
      </c>
      <c r="N40" s="15" t="s">
        <v>177</v>
      </c>
      <c r="O40" s="6">
        <f>IF(LEFT(D40,3)&lt;&gt;"age",I40-1,I40-E40)</f>
        <v>1856</v>
      </c>
    </row>
    <row r="41" spans="1:15" ht="15">
      <c r="A41" s="10">
        <v>153</v>
      </c>
      <c r="B41" s="23" t="s">
        <v>201</v>
      </c>
      <c r="C41" s="11" t="s">
        <v>226</v>
      </c>
      <c r="D41" s="11" t="s">
        <v>31</v>
      </c>
      <c r="E41" s="10">
        <f>IF(LEFT(D41,3)="age",VALUE(RIGHT(TRIM(D41),2)),D41)</f>
        <v>31</v>
      </c>
      <c r="F41" s="11" t="s">
        <v>8</v>
      </c>
      <c r="G41" s="11" t="s">
        <v>9</v>
      </c>
      <c r="H41" s="12">
        <v>9194</v>
      </c>
      <c r="I41" s="10">
        <v>1858</v>
      </c>
      <c r="J41" s="10">
        <v>5</v>
      </c>
      <c r="K41" s="10">
        <v>5</v>
      </c>
      <c r="L41" s="30" t="s">
        <v>300</v>
      </c>
      <c r="M41" s="10" t="s">
        <v>166</v>
      </c>
      <c r="N41" s="16" t="s">
        <v>177</v>
      </c>
      <c r="O41" s="10">
        <f>IF(LEFT(D41,3)&lt;&gt;"age",I41-1,I41-E41)</f>
        <v>1827</v>
      </c>
    </row>
    <row r="42" spans="1:15" ht="15">
      <c r="A42" s="10">
        <v>3</v>
      </c>
      <c r="B42" s="11" t="s">
        <v>5</v>
      </c>
      <c r="C42" s="11" t="s">
        <v>13</v>
      </c>
      <c r="D42" s="11" t="s">
        <v>14</v>
      </c>
      <c r="E42" s="10">
        <f>IF(LEFT(D42,3)="age",VALUE(RIGHT(TRIM(D42),2)),D42)</f>
        <v>16</v>
      </c>
      <c r="F42" s="11" t="s">
        <v>8</v>
      </c>
      <c r="G42" s="11" t="s">
        <v>9</v>
      </c>
      <c r="H42" s="12">
        <v>9493</v>
      </c>
      <c r="I42" s="10">
        <v>1859</v>
      </c>
      <c r="J42" s="10">
        <v>10</v>
      </c>
      <c r="K42" s="10">
        <v>18</v>
      </c>
      <c r="L42" s="30" t="s">
        <v>166</v>
      </c>
      <c r="M42" s="10" t="s">
        <v>166</v>
      </c>
      <c r="N42" s="16" t="s">
        <v>177</v>
      </c>
      <c r="O42" s="10">
        <f>IF(LEFT(D42,3)&lt;&gt;"age",I42-1,I42-E42)</f>
        <v>1843</v>
      </c>
    </row>
    <row r="43" spans="1:15" ht="15">
      <c r="A43" s="10">
        <v>154</v>
      </c>
      <c r="B43" s="23" t="s">
        <v>201</v>
      </c>
      <c r="C43" s="11" t="s">
        <v>62</v>
      </c>
      <c r="D43" s="11" t="s">
        <v>15</v>
      </c>
      <c r="E43" s="10">
        <f>IF(LEFT(D43,3)="age",VALUE(RIGHT(TRIM(D43),2)),D43)</f>
        <v>17</v>
      </c>
      <c r="F43" s="11" t="s">
        <v>219</v>
      </c>
      <c r="G43" s="11" t="s">
        <v>9</v>
      </c>
      <c r="H43" s="12">
        <v>9578</v>
      </c>
      <c r="I43" s="10">
        <v>1860</v>
      </c>
      <c r="J43" s="10">
        <v>5</v>
      </c>
      <c r="K43" s="10">
        <v>11</v>
      </c>
      <c r="L43" s="30" t="s">
        <v>301</v>
      </c>
      <c r="M43" s="10" t="s">
        <v>162</v>
      </c>
      <c r="N43" s="16" t="s">
        <v>177</v>
      </c>
      <c r="O43" s="10">
        <f>IF(LEFT(D43,3)&lt;&gt;"age",I43-1,I43-E43)</f>
        <v>1843</v>
      </c>
    </row>
    <row r="44" spans="1:15" ht="15">
      <c r="A44" s="20">
        <v>5</v>
      </c>
      <c r="B44" s="4" t="s">
        <v>5</v>
      </c>
      <c r="C44" s="4" t="s">
        <v>10</v>
      </c>
      <c r="D44" s="4" t="s">
        <v>16</v>
      </c>
      <c r="E44" s="20">
        <f>IF(LEFT(D44,3)="age",VALUE(RIGHT(TRIM(D44),2)),D44)</f>
        <v>29</v>
      </c>
      <c r="F44" s="4" t="s">
        <v>8</v>
      </c>
      <c r="G44" s="4" t="s">
        <v>9</v>
      </c>
      <c r="H44" s="3">
        <v>9784</v>
      </c>
      <c r="I44" s="20">
        <v>1861</v>
      </c>
      <c r="J44" s="20">
        <v>5</v>
      </c>
      <c r="K44" s="20">
        <v>29</v>
      </c>
      <c r="L44" s="32" t="s">
        <v>167</v>
      </c>
      <c r="M44" s="20" t="s">
        <v>157</v>
      </c>
      <c r="N44" s="14" t="s">
        <v>177</v>
      </c>
      <c r="O44" s="27">
        <f>IF(LEFT(D44,3)&lt;&gt;"age",I44-1,I44-E44)</f>
        <v>1832</v>
      </c>
    </row>
    <row r="45" spans="1:15" ht="15">
      <c r="A45" s="20">
        <v>6</v>
      </c>
      <c r="B45" s="4" t="s">
        <v>5</v>
      </c>
      <c r="C45" s="4" t="s">
        <v>17</v>
      </c>
      <c r="D45" s="4" t="s">
        <v>11</v>
      </c>
      <c r="E45" s="20">
        <f>IF(LEFT(D45,3)="age",VALUE(RIGHT(TRIM(D45),2)),D45)</f>
        <v>26</v>
      </c>
      <c r="F45" s="4" t="s">
        <v>8</v>
      </c>
      <c r="G45" s="4" t="s">
        <v>9</v>
      </c>
      <c r="H45" s="3">
        <v>9784</v>
      </c>
      <c r="I45" s="20">
        <v>1861</v>
      </c>
      <c r="J45" s="20">
        <v>5</v>
      </c>
      <c r="K45" s="20">
        <v>29</v>
      </c>
      <c r="L45" s="32" t="s">
        <v>167</v>
      </c>
      <c r="M45" s="20" t="s">
        <v>157</v>
      </c>
      <c r="N45" s="14" t="s">
        <v>177</v>
      </c>
      <c r="O45" s="27">
        <f>IF(LEFT(D45,3)&lt;&gt;"age",I45-1,I45-E45)</f>
        <v>1835</v>
      </c>
    </row>
    <row r="46" spans="1:15" ht="15">
      <c r="A46" s="20">
        <v>4</v>
      </c>
      <c r="B46" s="4" t="s">
        <v>5</v>
      </c>
      <c r="C46" s="4" t="s">
        <v>13</v>
      </c>
      <c r="D46" s="4" t="s">
        <v>15</v>
      </c>
      <c r="E46" s="20">
        <f>IF(LEFT(D46,3)="age",VALUE(RIGHT(TRIM(D46),2)),D46)</f>
        <v>17</v>
      </c>
      <c r="F46" s="4" t="s">
        <v>8</v>
      </c>
      <c r="G46" s="4" t="s">
        <v>9</v>
      </c>
      <c r="H46" s="3">
        <v>9784</v>
      </c>
      <c r="I46" s="20">
        <v>1861</v>
      </c>
      <c r="J46" s="20">
        <v>5</v>
      </c>
      <c r="K46" s="20">
        <v>29</v>
      </c>
      <c r="L46" s="32" t="s">
        <v>167</v>
      </c>
      <c r="M46" s="20" t="s">
        <v>157</v>
      </c>
      <c r="N46" s="14" t="s">
        <v>177</v>
      </c>
      <c r="O46" s="20">
        <f>IF(LEFT(D46,3)&lt;&gt;"age",I46-1,I46-E46)</f>
        <v>1844</v>
      </c>
    </row>
    <row r="47" spans="1:15" ht="15">
      <c r="A47" s="20">
        <v>7</v>
      </c>
      <c r="B47" s="4" t="s">
        <v>5</v>
      </c>
      <c r="C47" s="4" t="s">
        <v>18</v>
      </c>
      <c r="D47" s="4" t="s">
        <v>19</v>
      </c>
      <c r="E47" s="20">
        <f>IF(LEFT(D47,3)="age",VALUE(RIGHT(TRIM(D47),2)),D47)</f>
        <v>14</v>
      </c>
      <c r="F47" s="4" t="s">
        <v>8</v>
      </c>
      <c r="G47" s="4" t="s">
        <v>9</v>
      </c>
      <c r="H47" s="3">
        <v>9784</v>
      </c>
      <c r="I47" s="20">
        <v>1861</v>
      </c>
      <c r="J47" s="20">
        <v>5</v>
      </c>
      <c r="K47" s="20">
        <v>29</v>
      </c>
      <c r="L47" s="32" t="s">
        <v>167</v>
      </c>
      <c r="M47" s="20" t="s">
        <v>157</v>
      </c>
      <c r="N47" s="14" t="s">
        <v>177</v>
      </c>
      <c r="O47" s="20">
        <f>IF(LEFT(D47,3)&lt;&gt;"age",I47-1,I47-E47)</f>
        <v>1847</v>
      </c>
    </row>
    <row r="48" spans="1:15" ht="15">
      <c r="A48" s="6">
        <v>8</v>
      </c>
      <c r="B48" s="8" t="s">
        <v>5</v>
      </c>
      <c r="C48" s="8" t="s">
        <v>20</v>
      </c>
      <c r="D48" s="8" t="s">
        <v>21</v>
      </c>
      <c r="E48" s="6">
        <f>IF(LEFT(D48,3)="age",VALUE(RIGHT(TRIM(D48),2)),D48)</f>
        <v>3</v>
      </c>
      <c r="F48" s="8" t="s">
        <v>8</v>
      </c>
      <c r="G48" s="8" t="s">
        <v>9</v>
      </c>
      <c r="H48" s="9">
        <v>9784</v>
      </c>
      <c r="I48" s="6">
        <v>1861</v>
      </c>
      <c r="J48" s="6">
        <v>5</v>
      </c>
      <c r="K48" s="6">
        <v>29</v>
      </c>
      <c r="L48" s="33" t="s">
        <v>167</v>
      </c>
      <c r="M48" s="6" t="s">
        <v>157</v>
      </c>
      <c r="N48" s="15" t="s">
        <v>177</v>
      </c>
      <c r="O48" s="6">
        <f>IF(LEFT(D48,3)&lt;&gt;"age",I48-1,I48-E48)</f>
        <v>1858</v>
      </c>
    </row>
    <row r="49" spans="1:15" ht="15">
      <c r="A49" s="10">
        <v>9</v>
      </c>
      <c r="B49" s="11" t="s">
        <v>5</v>
      </c>
      <c r="C49" s="11" t="s">
        <v>22</v>
      </c>
      <c r="D49" s="11" t="s">
        <v>23</v>
      </c>
      <c r="E49" s="10">
        <f>IF(LEFT(D49,3)="age",VALUE(RIGHT(TRIM(D49),2)),D49)</f>
        <v>40</v>
      </c>
      <c r="F49" s="11" t="s">
        <v>8</v>
      </c>
      <c r="G49" s="11" t="s">
        <v>9</v>
      </c>
      <c r="H49" s="12">
        <v>10188</v>
      </c>
      <c r="I49" s="10">
        <v>1863</v>
      </c>
      <c r="J49" s="10">
        <v>11</v>
      </c>
      <c r="K49" s="10">
        <v>21</v>
      </c>
      <c r="L49" s="30" t="s">
        <v>168</v>
      </c>
      <c r="M49" s="10" t="s">
        <v>157</v>
      </c>
      <c r="N49" s="16" t="s">
        <v>177</v>
      </c>
      <c r="O49" s="10">
        <f>IF(LEFT(D49,3)&lt;&gt;"age",I49-1,I49-E49)</f>
        <v>1823</v>
      </c>
    </row>
    <row r="50" spans="1:15" ht="15">
      <c r="A50" s="10">
        <v>155</v>
      </c>
      <c r="B50" s="23" t="s">
        <v>201</v>
      </c>
      <c r="C50" s="11" t="s">
        <v>227</v>
      </c>
      <c r="D50" s="11" t="s">
        <v>228</v>
      </c>
      <c r="E50" s="10">
        <f>IF(LEFT(D50,3)="age",VALUE(RIGHT(TRIM(D50),2)),D50)</f>
        <v>30</v>
      </c>
      <c r="F50" s="11" t="s">
        <v>8</v>
      </c>
      <c r="G50" s="11" t="s">
        <v>9</v>
      </c>
      <c r="H50" s="12">
        <v>10489</v>
      </c>
      <c r="I50" s="10">
        <v>1865</v>
      </c>
      <c r="J50" s="10">
        <v>7</v>
      </c>
      <c r="K50" s="10">
        <v>19</v>
      </c>
      <c r="L50" s="30" t="s">
        <v>302</v>
      </c>
      <c r="M50" s="10" t="s">
        <v>291</v>
      </c>
      <c r="N50" s="16" t="s">
        <v>177</v>
      </c>
      <c r="O50" s="10">
        <f>IF(LEFT(D50,3)&lt;&gt;"age",I50-1,I50-E50)</f>
        <v>1835</v>
      </c>
    </row>
    <row r="51" spans="1:15" ht="15">
      <c r="A51" s="10">
        <v>156</v>
      </c>
      <c r="B51" s="23" t="s">
        <v>201</v>
      </c>
      <c r="C51" s="11" t="s">
        <v>99</v>
      </c>
      <c r="D51" s="11" t="s">
        <v>229</v>
      </c>
      <c r="E51" s="10">
        <f>IF(LEFT(D51,3)="age",VALUE(RIGHT(TRIM(D51),2)),D51)</f>
        <v>25</v>
      </c>
      <c r="F51" s="11" t="s">
        <v>8</v>
      </c>
      <c r="G51" s="11" t="s">
        <v>9</v>
      </c>
      <c r="H51" s="12">
        <v>10498</v>
      </c>
      <c r="I51" s="10">
        <v>1865</v>
      </c>
      <c r="J51" s="10">
        <v>7</v>
      </c>
      <c r="K51" s="10">
        <v>31</v>
      </c>
      <c r="L51" s="30" t="s">
        <v>303</v>
      </c>
      <c r="M51" s="10" t="s">
        <v>157</v>
      </c>
      <c r="N51" s="16" t="s">
        <v>177</v>
      </c>
      <c r="O51" s="10">
        <f>IF(LEFT(D51,3)&lt;&gt;"age",I51-1,I51-E51)</f>
        <v>1840</v>
      </c>
    </row>
    <row r="52" spans="1:15" ht="15">
      <c r="A52" s="10">
        <v>157</v>
      </c>
      <c r="B52" s="23" t="s">
        <v>201</v>
      </c>
      <c r="C52" s="11" t="s">
        <v>230</v>
      </c>
      <c r="D52" s="11" t="s">
        <v>15</v>
      </c>
      <c r="E52" s="10">
        <f>IF(LEFT(D52,3)="age",VALUE(RIGHT(TRIM(D52),2)),D52)</f>
        <v>17</v>
      </c>
      <c r="F52" s="11" t="s">
        <v>231</v>
      </c>
      <c r="G52" s="11" t="s">
        <v>232</v>
      </c>
      <c r="H52" s="12">
        <v>10607</v>
      </c>
      <c r="I52" s="10">
        <v>1862</v>
      </c>
      <c r="J52" s="10">
        <v>7</v>
      </c>
      <c r="K52" s="10">
        <v>5</v>
      </c>
      <c r="L52" s="30" t="s">
        <v>304</v>
      </c>
      <c r="M52" s="10" t="s">
        <v>166</v>
      </c>
      <c r="N52" s="16" t="s">
        <v>177</v>
      </c>
      <c r="O52" s="10">
        <f>IF(LEFT(D52,3)&lt;&gt;"age",I52-1,I52-E52)</f>
        <v>1845</v>
      </c>
    </row>
    <row r="53" spans="1:15" ht="15">
      <c r="A53" s="20">
        <v>159</v>
      </c>
      <c r="B53" s="25" t="s">
        <v>201</v>
      </c>
      <c r="C53" s="4" t="s">
        <v>96</v>
      </c>
      <c r="D53" s="4" t="s">
        <v>233</v>
      </c>
      <c r="E53" s="20">
        <f>IF(LEFT(D53,3)="age",VALUE(RIGHT(TRIM(D53),2)),D53)</f>
        <v>42</v>
      </c>
      <c r="F53" s="4" t="s">
        <v>8</v>
      </c>
      <c r="G53" s="4" t="s">
        <v>9</v>
      </c>
      <c r="H53" s="3">
        <v>10671</v>
      </c>
      <c r="I53" s="20">
        <v>1865</v>
      </c>
      <c r="J53" s="20">
        <v>12</v>
      </c>
      <c r="K53" s="20">
        <v>1</v>
      </c>
      <c r="L53" s="32" t="s">
        <v>305</v>
      </c>
      <c r="M53" s="20" t="s">
        <v>162</v>
      </c>
      <c r="N53" s="14" t="s">
        <v>177</v>
      </c>
      <c r="O53" s="27">
        <f>IF(LEFT(D53,3)&lt;&gt;"age",I53-1,I53-E53)</f>
        <v>1823</v>
      </c>
    </row>
    <row r="54" spans="1:15" ht="15">
      <c r="A54" s="20">
        <v>160</v>
      </c>
      <c r="B54" s="25" t="s">
        <v>201</v>
      </c>
      <c r="C54" s="4" t="s">
        <v>216</v>
      </c>
      <c r="D54" s="4" t="s">
        <v>121</v>
      </c>
      <c r="E54" s="20">
        <f>IF(LEFT(D54,3)="age",VALUE(RIGHT(TRIM(D54),2)),D54)</f>
        <v>36</v>
      </c>
      <c r="F54" s="4" t="s">
        <v>8</v>
      </c>
      <c r="G54" s="4" t="s">
        <v>9</v>
      </c>
      <c r="H54" s="3">
        <v>10671</v>
      </c>
      <c r="I54" s="20">
        <v>1865</v>
      </c>
      <c r="J54" s="20">
        <v>12</v>
      </c>
      <c r="K54" s="20">
        <v>1</v>
      </c>
      <c r="L54" s="32" t="s">
        <v>305</v>
      </c>
      <c r="M54" s="20" t="s">
        <v>162</v>
      </c>
      <c r="N54" s="14" t="s">
        <v>177</v>
      </c>
      <c r="O54" s="27">
        <f>IF(LEFT(D54,3)&lt;&gt;"age",I54-1,I54-E54)</f>
        <v>1829</v>
      </c>
    </row>
    <row r="55" spans="1:15" ht="15">
      <c r="A55" s="6">
        <v>158</v>
      </c>
      <c r="B55" s="24" t="s">
        <v>201</v>
      </c>
      <c r="C55" s="8" t="s">
        <v>96</v>
      </c>
      <c r="D55" s="8" t="s">
        <v>47</v>
      </c>
      <c r="E55" s="6">
        <f>IF(LEFT(D55,3)="age",VALUE(RIGHT(TRIM(D55),2)),D55)</f>
        <v>9</v>
      </c>
      <c r="F55" s="8" t="s">
        <v>8</v>
      </c>
      <c r="G55" s="8" t="s">
        <v>9</v>
      </c>
      <c r="H55" s="9">
        <v>10671</v>
      </c>
      <c r="I55" s="6">
        <v>1865</v>
      </c>
      <c r="J55" s="6">
        <v>12</v>
      </c>
      <c r="K55" s="6">
        <v>1</v>
      </c>
      <c r="L55" s="33" t="s">
        <v>305</v>
      </c>
      <c r="M55" s="6" t="s">
        <v>162</v>
      </c>
      <c r="N55" s="15" t="s">
        <v>177</v>
      </c>
      <c r="O55" s="6">
        <f>IF(LEFT(D55,3)&lt;&gt;"age",I55-1,I55-E55)</f>
        <v>1856</v>
      </c>
    </row>
    <row r="56" spans="1:15" ht="15">
      <c r="A56" s="10">
        <v>161</v>
      </c>
      <c r="B56" s="23" t="s">
        <v>201</v>
      </c>
      <c r="C56" s="11" t="s">
        <v>55</v>
      </c>
      <c r="D56" s="11" t="s">
        <v>45</v>
      </c>
      <c r="E56" s="10">
        <f>IF(LEFT(D56,3)="age",VALUE(RIGHT(TRIM(D56),2)),D56)</f>
        <v>18</v>
      </c>
      <c r="F56" s="11" t="s">
        <v>73</v>
      </c>
      <c r="G56" s="11" t="s">
        <v>234</v>
      </c>
      <c r="H56" s="12">
        <v>15396</v>
      </c>
      <c r="I56" s="10">
        <v>1868</v>
      </c>
      <c r="J56" s="10">
        <v>9</v>
      </c>
      <c r="K56" s="10">
        <v>21</v>
      </c>
      <c r="L56" s="30" t="s">
        <v>306</v>
      </c>
      <c r="M56" s="10" t="s">
        <v>166</v>
      </c>
      <c r="N56" s="16" t="s">
        <v>352</v>
      </c>
      <c r="O56" s="10">
        <f>IF(LEFT(D56,3)&lt;&gt;"age",I56-1,I56-E56)</f>
        <v>1850</v>
      </c>
    </row>
    <row r="57" spans="1:15" ht="15">
      <c r="A57" s="10">
        <v>162</v>
      </c>
      <c r="B57" s="23" t="s">
        <v>201</v>
      </c>
      <c r="C57" s="11" t="s">
        <v>235</v>
      </c>
      <c r="D57" s="11" t="s">
        <v>11</v>
      </c>
      <c r="E57" s="10">
        <f>IF(LEFT(D57,3)="age",VALUE(RIGHT(TRIM(D57),2)),D57)</f>
        <v>26</v>
      </c>
      <c r="F57" s="11" t="s">
        <v>8</v>
      </c>
      <c r="G57" s="11" t="s">
        <v>236</v>
      </c>
      <c r="H57" s="12">
        <v>15436</v>
      </c>
      <c r="I57" s="10">
        <v>1869</v>
      </c>
      <c r="J57" s="10">
        <v>11</v>
      </c>
      <c r="K57" s="10">
        <v>30</v>
      </c>
      <c r="L57" s="30" t="s">
        <v>307</v>
      </c>
      <c r="M57" s="10" t="s">
        <v>166</v>
      </c>
      <c r="N57" s="16" t="s">
        <v>352</v>
      </c>
      <c r="O57" s="10">
        <f>IF(LEFT(D57,3)&lt;&gt;"age",I57-1,I57-E57)</f>
        <v>1843</v>
      </c>
    </row>
    <row r="58" spans="1:15" ht="15">
      <c r="A58" s="20">
        <v>163</v>
      </c>
      <c r="B58" s="25" t="s">
        <v>201</v>
      </c>
      <c r="C58" s="4" t="s">
        <v>83</v>
      </c>
      <c r="D58" s="4" t="s">
        <v>16</v>
      </c>
      <c r="E58" s="20">
        <f>IF(LEFT(D58,3)="age",VALUE(RIGHT(TRIM(D58),2)),D58)</f>
        <v>29</v>
      </c>
      <c r="F58" s="4" t="s">
        <v>8</v>
      </c>
      <c r="G58" s="4" t="s">
        <v>237</v>
      </c>
      <c r="H58" s="3">
        <v>15514</v>
      </c>
      <c r="I58" s="20">
        <v>1872</v>
      </c>
      <c r="J58" s="20">
        <v>4</v>
      </c>
      <c r="K58" s="20">
        <v>16</v>
      </c>
      <c r="L58" s="32" t="s">
        <v>308</v>
      </c>
      <c r="M58" s="20" t="s">
        <v>166</v>
      </c>
      <c r="N58" s="14" t="s">
        <v>352</v>
      </c>
      <c r="O58" s="27">
        <f>IF(LEFT(D58,3)&lt;&gt;"age",I58-1,I58-E58)</f>
        <v>1843</v>
      </c>
    </row>
    <row r="59" spans="1:15" ht="15">
      <c r="A59" s="20">
        <v>165</v>
      </c>
      <c r="B59" s="25" t="s">
        <v>201</v>
      </c>
      <c r="C59" s="4" t="s">
        <v>239</v>
      </c>
      <c r="D59" s="4" t="s">
        <v>11</v>
      </c>
      <c r="E59" s="20">
        <f>IF(LEFT(D59,3)="age",VALUE(RIGHT(TRIM(D59),2)),D59)</f>
        <v>26</v>
      </c>
      <c r="F59" s="4" t="s">
        <v>8</v>
      </c>
      <c r="G59" s="4" t="s">
        <v>237</v>
      </c>
      <c r="H59" s="3">
        <v>15514</v>
      </c>
      <c r="I59" s="20">
        <v>1872</v>
      </c>
      <c r="J59" s="20">
        <v>4</v>
      </c>
      <c r="K59" s="20">
        <v>16</v>
      </c>
      <c r="L59" s="32" t="s">
        <v>308</v>
      </c>
      <c r="M59" s="20" t="s">
        <v>166</v>
      </c>
      <c r="N59" s="14" t="s">
        <v>352</v>
      </c>
      <c r="O59" s="27">
        <f>IF(LEFT(D59,3)&lt;&gt;"age",I59-1,I59-E59)</f>
        <v>1846</v>
      </c>
    </row>
    <row r="60" spans="1:15" ht="15">
      <c r="A60" s="20">
        <v>164</v>
      </c>
      <c r="B60" s="25" t="s">
        <v>201</v>
      </c>
      <c r="C60" s="4" t="s">
        <v>38</v>
      </c>
      <c r="D60" s="4" t="s">
        <v>238</v>
      </c>
      <c r="E60" s="20">
        <f>IF(LEFT(D60,3)="age",VALUE(RIGHT(TRIM(D60),2)),D60)</f>
        <v>5</v>
      </c>
      <c r="F60" s="4" t="s">
        <v>8</v>
      </c>
      <c r="G60" s="4" t="s">
        <v>237</v>
      </c>
      <c r="H60" s="3">
        <v>15514</v>
      </c>
      <c r="I60" s="20">
        <v>1872</v>
      </c>
      <c r="J60" s="20">
        <v>4</v>
      </c>
      <c r="K60" s="20">
        <v>16</v>
      </c>
      <c r="L60" s="32" t="s">
        <v>308</v>
      </c>
      <c r="M60" s="20" t="s">
        <v>166</v>
      </c>
      <c r="N60" s="14" t="s">
        <v>352</v>
      </c>
      <c r="O60" s="20">
        <f>IF(LEFT(D60,3)&lt;&gt;"age",I60-1,I60-E60)</f>
        <v>1867</v>
      </c>
    </row>
    <row r="61" spans="1:15" ht="15">
      <c r="A61" s="6">
        <v>166</v>
      </c>
      <c r="B61" s="24" t="s">
        <v>201</v>
      </c>
      <c r="C61" s="8" t="s">
        <v>240</v>
      </c>
      <c r="D61" s="8" t="s">
        <v>241</v>
      </c>
      <c r="E61" s="6" t="str">
        <f>IF(LEFT(D61,3)="age",VALUE(RIGHT(TRIM(D61),2)),D61)</f>
        <v>Unknown </v>
      </c>
      <c r="F61" s="8" t="s">
        <v>8</v>
      </c>
      <c r="G61" s="8" t="s">
        <v>237</v>
      </c>
      <c r="H61" s="9">
        <v>15514</v>
      </c>
      <c r="I61" s="6">
        <v>1872</v>
      </c>
      <c r="J61" s="6">
        <v>4</v>
      </c>
      <c r="K61" s="6">
        <v>16</v>
      </c>
      <c r="L61" s="33" t="s">
        <v>308</v>
      </c>
      <c r="M61" s="6" t="s">
        <v>166</v>
      </c>
      <c r="N61" s="15" t="s">
        <v>352</v>
      </c>
      <c r="O61" s="6">
        <f>IF(LEFT(D61,3)&lt;&gt;"age",I61-1,I61-E61)</f>
        <v>1871</v>
      </c>
    </row>
    <row r="62" spans="1:15" ht="15">
      <c r="A62" s="20">
        <v>167</v>
      </c>
      <c r="B62" s="25" t="s">
        <v>201</v>
      </c>
      <c r="C62" s="4" t="s">
        <v>10</v>
      </c>
      <c r="D62" s="4" t="s">
        <v>37</v>
      </c>
      <c r="E62" s="20">
        <f>IF(LEFT(D62,3)="age",VALUE(RIGHT(TRIM(D62),2)),D62)</f>
        <v>27</v>
      </c>
      <c r="F62" s="4" t="s">
        <v>8</v>
      </c>
      <c r="G62" s="4" t="s">
        <v>242</v>
      </c>
      <c r="H62" s="3">
        <v>15621</v>
      </c>
      <c r="I62" s="20">
        <v>1874</v>
      </c>
      <c r="J62" s="20">
        <v>6</v>
      </c>
      <c r="K62" s="20">
        <v>13</v>
      </c>
      <c r="L62" s="32" t="s">
        <v>308</v>
      </c>
      <c r="M62" s="20" t="s">
        <v>166</v>
      </c>
      <c r="N62" s="14" t="s">
        <v>352</v>
      </c>
      <c r="O62" s="20">
        <f>IF(LEFT(D62,3)&lt;&gt;"age",I62-1,I62-E62)</f>
        <v>1847</v>
      </c>
    </row>
    <row r="63" spans="1:15" ht="15">
      <c r="A63" s="20">
        <v>169</v>
      </c>
      <c r="B63" s="25" t="s">
        <v>201</v>
      </c>
      <c r="C63" s="4" t="s">
        <v>44</v>
      </c>
      <c r="D63" s="4" t="s">
        <v>29</v>
      </c>
      <c r="E63" s="20">
        <f>IF(LEFT(D63,3)="age",VALUE(RIGHT(TRIM(D63),2)),D63)</f>
        <v>23</v>
      </c>
      <c r="F63" s="4" t="s">
        <v>8</v>
      </c>
      <c r="G63" s="4" t="s">
        <v>242</v>
      </c>
      <c r="H63" s="3">
        <v>15621</v>
      </c>
      <c r="I63" s="20">
        <v>1874</v>
      </c>
      <c r="J63" s="20">
        <v>6</v>
      </c>
      <c r="K63" s="20">
        <v>13</v>
      </c>
      <c r="L63" s="32" t="s">
        <v>308</v>
      </c>
      <c r="M63" s="20" t="s">
        <v>166</v>
      </c>
      <c r="N63" s="14" t="s">
        <v>352</v>
      </c>
      <c r="O63" s="20">
        <f>IF(LEFT(D63,3)&lt;&gt;"age",I63-1,I63-E63)</f>
        <v>1851</v>
      </c>
    </row>
    <row r="64" spans="1:15" ht="15">
      <c r="A64" s="20">
        <v>171</v>
      </c>
      <c r="B64" s="25" t="s">
        <v>201</v>
      </c>
      <c r="C64" s="4" t="s">
        <v>244</v>
      </c>
      <c r="D64" s="4" t="s">
        <v>21</v>
      </c>
      <c r="E64" s="20">
        <f>IF(LEFT(D64,3)="age",VALUE(RIGHT(TRIM(D64),2)),D64)</f>
        <v>3</v>
      </c>
      <c r="F64" s="4" t="s">
        <v>8</v>
      </c>
      <c r="G64" s="4" t="s">
        <v>242</v>
      </c>
      <c r="H64" s="3">
        <v>15621</v>
      </c>
      <c r="I64" s="20">
        <v>1874</v>
      </c>
      <c r="J64" s="20">
        <v>6</v>
      </c>
      <c r="K64" s="20">
        <v>13</v>
      </c>
      <c r="L64" s="32" t="s">
        <v>308</v>
      </c>
      <c r="M64" s="20" t="s">
        <v>166</v>
      </c>
      <c r="N64" s="14" t="s">
        <v>352</v>
      </c>
      <c r="O64" s="20">
        <f>IF(LEFT(D64,3)&lt;&gt;"age",I64-1,I64-E64)</f>
        <v>1871</v>
      </c>
    </row>
    <row r="65" spans="1:15" ht="15">
      <c r="A65" s="20">
        <v>170</v>
      </c>
      <c r="B65" s="25" t="s">
        <v>201</v>
      </c>
      <c r="C65" s="4" t="s">
        <v>127</v>
      </c>
      <c r="D65" s="4" t="s">
        <v>98</v>
      </c>
      <c r="E65" s="20">
        <f>IF(LEFT(D65,3)="age",VALUE(RIGHT(TRIM(D65),2)),D65)</f>
        <v>2</v>
      </c>
      <c r="F65" s="4" t="s">
        <v>8</v>
      </c>
      <c r="G65" s="4" t="s">
        <v>242</v>
      </c>
      <c r="H65" s="3">
        <v>15621</v>
      </c>
      <c r="I65" s="20">
        <v>1874</v>
      </c>
      <c r="J65" s="20">
        <v>6</v>
      </c>
      <c r="K65" s="20">
        <v>13</v>
      </c>
      <c r="L65" s="32" t="s">
        <v>308</v>
      </c>
      <c r="M65" s="20" t="s">
        <v>166</v>
      </c>
      <c r="N65" s="14" t="s">
        <v>352</v>
      </c>
      <c r="O65" s="20">
        <f>IF(LEFT(D65,3)&lt;&gt;"age",I65-1,I65-E65)</f>
        <v>1872</v>
      </c>
    </row>
    <row r="66" spans="1:15" ht="15">
      <c r="A66" s="6">
        <v>168</v>
      </c>
      <c r="B66" s="24" t="s">
        <v>201</v>
      </c>
      <c r="C66" s="8" t="s">
        <v>38</v>
      </c>
      <c r="D66" s="8" t="s">
        <v>243</v>
      </c>
      <c r="E66" s="6" t="str">
        <f>IF(LEFT(D66,3)="age",VALUE(RIGHT(TRIM(D66),2)),D66)</f>
        <v>Infant in months: 04 </v>
      </c>
      <c r="F66" s="8" t="s">
        <v>8</v>
      </c>
      <c r="G66" s="8" t="s">
        <v>242</v>
      </c>
      <c r="H66" s="9">
        <v>15621</v>
      </c>
      <c r="I66" s="6">
        <v>1874</v>
      </c>
      <c r="J66" s="6">
        <v>6</v>
      </c>
      <c r="K66" s="6">
        <v>13</v>
      </c>
      <c r="L66" s="33" t="s">
        <v>308</v>
      </c>
      <c r="M66" s="6" t="s">
        <v>166</v>
      </c>
      <c r="N66" s="15" t="s">
        <v>352</v>
      </c>
      <c r="O66" s="6">
        <f>IF(LEFT(D66,3)&lt;&gt;"age",I66-1,I66-E66)</f>
        <v>1873</v>
      </c>
    </row>
    <row r="67" spans="1:15" ht="15">
      <c r="A67" s="10">
        <v>172</v>
      </c>
      <c r="B67" s="23" t="s">
        <v>201</v>
      </c>
      <c r="C67" s="11" t="s">
        <v>71</v>
      </c>
      <c r="D67" s="11" t="s">
        <v>54</v>
      </c>
      <c r="E67" s="10">
        <f>IF(LEFT(D67,3)="age",VALUE(RIGHT(TRIM(D67),2)),D67)</f>
        <v>21</v>
      </c>
      <c r="F67" s="11" t="s">
        <v>8</v>
      </c>
      <c r="G67" s="11" t="s">
        <v>9</v>
      </c>
      <c r="H67" s="12">
        <v>15965</v>
      </c>
      <c r="I67" s="10">
        <v>1883</v>
      </c>
      <c r="J67" s="10">
        <v>4</v>
      </c>
      <c r="K67" s="10">
        <v>18</v>
      </c>
      <c r="L67" s="30" t="s">
        <v>309</v>
      </c>
      <c r="M67" s="10" t="s">
        <v>166</v>
      </c>
      <c r="N67" s="16" t="s">
        <v>352</v>
      </c>
      <c r="O67" s="10">
        <f>IF(LEFT(D67,3)&lt;&gt;"age",I67-1,I67-E67)</f>
        <v>1862</v>
      </c>
    </row>
    <row r="68" spans="1:15" ht="15">
      <c r="A68" s="10">
        <v>173</v>
      </c>
      <c r="B68" s="23" t="s">
        <v>201</v>
      </c>
      <c r="C68" s="11" t="s">
        <v>140</v>
      </c>
      <c r="D68" s="11" t="s">
        <v>89</v>
      </c>
      <c r="E68" s="10">
        <f>IF(LEFT(D68,3)="age",VALUE(RIGHT(TRIM(D68),2)),D68)</f>
        <v>22</v>
      </c>
      <c r="F68" s="11" t="s">
        <v>73</v>
      </c>
      <c r="G68" s="11" t="s">
        <v>245</v>
      </c>
      <c r="H68" s="12">
        <v>16119</v>
      </c>
      <c r="I68" s="10">
        <v>1887</v>
      </c>
      <c r="J68" s="10">
        <v>4</v>
      </c>
      <c r="K68" s="10">
        <v>14</v>
      </c>
      <c r="L68" s="30" t="s">
        <v>310</v>
      </c>
      <c r="M68" s="10" t="s">
        <v>166</v>
      </c>
      <c r="N68" s="16" t="s">
        <v>352</v>
      </c>
      <c r="O68" s="10">
        <f>IF(LEFT(D68,3)&lt;&gt;"age",I68-1,I68-E68)</f>
        <v>1865</v>
      </c>
    </row>
    <row r="69" spans="1:15" ht="15">
      <c r="A69" s="10">
        <v>174</v>
      </c>
      <c r="B69" s="23" t="s">
        <v>201</v>
      </c>
      <c r="C69" s="11" t="s">
        <v>246</v>
      </c>
      <c r="D69" s="11" t="s">
        <v>72</v>
      </c>
      <c r="E69" s="10">
        <f>IF(LEFT(D69,3)="age",VALUE(RIGHT(TRIM(D69),2)),D69)</f>
        <v>20</v>
      </c>
      <c r="F69" s="11" t="s">
        <v>8</v>
      </c>
      <c r="G69" s="11" t="s">
        <v>247</v>
      </c>
      <c r="H69" s="12">
        <v>16253</v>
      </c>
      <c r="I69" s="10">
        <v>1889</v>
      </c>
      <c r="J69" s="10">
        <v>5</v>
      </c>
      <c r="K69" s="10">
        <v>24</v>
      </c>
      <c r="L69" s="30" t="s">
        <v>311</v>
      </c>
      <c r="M69" s="10" t="s">
        <v>166</v>
      </c>
      <c r="N69" s="16" t="s">
        <v>352</v>
      </c>
      <c r="O69" s="10">
        <f>IF(LEFT(D69,3)&lt;&gt;"age",I69-1,I69-E69)</f>
        <v>1869</v>
      </c>
    </row>
    <row r="70" spans="1:15" ht="15">
      <c r="A70" s="20">
        <v>10</v>
      </c>
      <c r="B70" s="4" t="s">
        <v>5</v>
      </c>
      <c r="C70" s="4" t="s">
        <v>24</v>
      </c>
      <c r="D70" s="4" t="s">
        <v>25</v>
      </c>
      <c r="E70" s="20">
        <f>IF(LEFT(D70,3)="age",VALUE(RIGHT(TRIM(D70),2)),D70)</f>
        <v>24</v>
      </c>
      <c r="F70" s="4" t="s">
        <v>26</v>
      </c>
      <c r="G70" s="4" t="s">
        <v>27</v>
      </c>
      <c r="H70" s="3">
        <v>18113</v>
      </c>
      <c r="I70" s="20">
        <v>1852</v>
      </c>
      <c r="J70" s="20">
        <v>5</v>
      </c>
      <c r="K70" s="20">
        <v>26</v>
      </c>
      <c r="L70" s="32" t="s">
        <v>169</v>
      </c>
      <c r="M70" s="20" t="s">
        <v>157</v>
      </c>
      <c r="N70" s="14" t="s">
        <v>175</v>
      </c>
      <c r="O70" s="20">
        <f>IF(LEFT(D70,3)&lt;&gt;"age",I70-1,I70-E70)</f>
        <v>1828</v>
      </c>
    </row>
    <row r="71" spans="1:15" ht="15">
      <c r="A71" s="20">
        <v>11</v>
      </c>
      <c r="B71" s="4" t="s">
        <v>5</v>
      </c>
      <c r="C71" s="4" t="s">
        <v>24</v>
      </c>
      <c r="D71" s="4" t="s">
        <v>25</v>
      </c>
      <c r="E71" s="20">
        <f>IF(LEFT(D71,3)="age",VALUE(RIGHT(TRIM(D71),2)),D71)</f>
        <v>24</v>
      </c>
      <c r="F71" s="4" t="s">
        <v>26</v>
      </c>
      <c r="G71" s="4" t="s">
        <v>27</v>
      </c>
      <c r="H71" s="3">
        <v>18113</v>
      </c>
      <c r="I71" s="20">
        <v>1852</v>
      </c>
      <c r="J71" s="20">
        <v>5</v>
      </c>
      <c r="K71" s="20">
        <v>26</v>
      </c>
      <c r="L71" s="32" t="s">
        <v>169</v>
      </c>
      <c r="M71" s="20" t="s">
        <v>157</v>
      </c>
      <c r="N71" s="14" t="s">
        <v>175</v>
      </c>
      <c r="O71" s="20">
        <f>IF(LEFT(D71,3)&lt;&gt;"age",I71-1,I71-E71)</f>
        <v>1828</v>
      </c>
    </row>
    <row r="72" spans="1:15" ht="15">
      <c r="A72" s="20">
        <v>12</v>
      </c>
      <c r="B72" s="4" t="s">
        <v>5</v>
      </c>
      <c r="C72" s="4" t="s">
        <v>28</v>
      </c>
      <c r="D72" s="4" t="s">
        <v>29</v>
      </c>
      <c r="E72" s="20">
        <f>IF(LEFT(D72,3)="age",VALUE(RIGHT(TRIM(D72),2)),D72)</f>
        <v>23</v>
      </c>
      <c r="F72" s="4" t="s">
        <v>26</v>
      </c>
      <c r="G72" s="4" t="s">
        <v>27</v>
      </c>
      <c r="H72" s="3">
        <v>18113</v>
      </c>
      <c r="I72" s="20">
        <v>1852</v>
      </c>
      <c r="J72" s="20">
        <v>5</v>
      </c>
      <c r="K72" s="20">
        <v>26</v>
      </c>
      <c r="L72" s="32" t="s">
        <v>169</v>
      </c>
      <c r="M72" s="20" t="s">
        <v>157</v>
      </c>
      <c r="N72" s="14" t="s">
        <v>175</v>
      </c>
      <c r="O72" s="20">
        <f>IF(LEFT(D72,3)&lt;&gt;"age",I72-1,I72-E72)</f>
        <v>1829</v>
      </c>
    </row>
    <row r="73" spans="1:15" ht="15">
      <c r="A73" s="6">
        <v>13</v>
      </c>
      <c r="B73" s="8" t="s">
        <v>5</v>
      </c>
      <c r="C73" s="8" t="s">
        <v>28</v>
      </c>
      <c r="D73" s="8" t="s">
        <v>29</v>
      </c>
      <c r="E73" s="6">
        <f>IF(LEFT(D73,3)="age",VALUE(RIGHT(TRIM(D73),2)),D73)</f>
        <v>23</v>
      </c>
      <c r="F73" s="8" t="s">
        <v>26</v>
      </c>
      <c r="G73" s="8" t="s">
        <v>27</v>
      </c>
      <c r="H73" s="9">
        <v>18113</v>
      </c>
      <c r="I73" s="6">
        <v>1852</v>
      </c>
      <c r="J73" s="6">
        <v>5</v>
      </c>
      <c r="K73" s="6">
        <v>26</v>
      </c>
      <c r="L73" s="33" t="s">
        <v>169</v>
      </c>
      <c r="M73" s="6" t="s">
        <v>157</v>
      </c>
      <c r="N73" s="15" t="s">
        <v>175</v>
      </c>
      <c r="O73" s="6">
        <f>IF(LEFT(D73,3)&lt;&gt;"age",I73-1,I73-E73)</f>
        <v>1829</v>
      </c>
    </row>
    <row r="74" spans="1:15" ht="15">
      <c r="A74" s="10">
        <v>175</v>
      </c>
      <c r="B74" s="23" t="s">
        <v>201</v>
      </c>
      <c r="C74" s="11" t="s">
        <v>248</v>
      </c>
      <c r="D74" s="11" t="s">
        <v>228</v>
      </c>
      <c r="E74" s="10">
        <f>IF(LEFT(D74,3)="age",VALUE(RIGHT(TRIM(D74),2)),D74)</f>
        <v>30</v>
      </c>
      <c r="F74" s="11" t="s">
        <v>219</v>
      </c>
      <c r="G74" s="11" t="s">
        <v>249</v>
      </c>
      <c r="H74" s="12">
        <v>18227</v>
      </c>
      <c r="I74" s="10">
        <v>1853</v>
      </c>
      <c r="J74" s="10">
        <v>3</v>
      </c>
      <c r="K74" s="10">
        <v>25</v>
      </c>
      <c r="L74" s="30" t="s">
        <v>312</v>
      </c>
      <c r="M74" s="10" t="s">
        <v>162</v>
      </c>
      <c r="N74" s="16" t="s">
        <v>175</v>
      </c>
      <c r="O74" s="10">
        <f>IF(LEFT(D74,3)&lt;&gt;"age",I74-1,I74-E74)</f>
        <v>1823</v>
      </c>
    </row>
    <row r="75" spans="1:15" ht="15">
      <c r="A75" s="10">
        <v>176</v>
      </c>
      <c r="B75" s="23" t="s">
        <v>201</v>
      </c>
      <c r="C75" s="11" t="s">
        <v>17</v>
      </c>
      <c r="D75" s="11" t="s">
        <v>70</v>
      </c>
      <c r="E75" s="10">
        <f>IF(LEFT(D75,3)="age",VALUE(RIGHT(TRIM(D75),2)),D75)</f>
        <v>28</v>
      </c>
      <c r="F75" s="11" t="s">
        <v>250</v>
      </c>
      <c r="G75" s="11" t="s">
        <v>251</v>
      </c>
      <c r="H75" s="12">
        <v>18622</v>
      </c>
      <c r="I75" s="10">
        <v>1866</v>
      </c>
      <c r="J75" s="10">
        <v>10</v>
      </c>
      <c r="K75" s="10">
        <v>22</v>
      </c>
      <c r="L75" s="30" t="s">
        <v>313</v>
      </c>
      <c r="M75" s="10" t="s">
        <v>166</v>
      </c>
      <c r="N75" s="16" t="s">
        <v>175</v>
      </c>
      <c r="O75" s="10">
        <f>IF(LEFT(D75,3)&lt;&gt;"age",I75-1,I75-E75)</f>
        <v>1838</v>
      </c>
    </row>
    <row r="76" spans="1:15" ht="15">
      <c r="A76" s="10">
        <v>14</v>
      </c>
      <c r="B76" s="11" t="s">
        <v>5</v>
      </c>
      <c r="C76" s="11" t="s">
        <v>30</v>
      </c>
      <c r="D76" s="11" t="s">
        <v>31</v>
      </c>
      <c r="E76" s="10">
        <f>IF(LEFT(D76,3)="age",VALUE(RIGHT(TRIM(D76),2)),D76)</f>
        <v>31</v>
      </c>
      <c r="F76" s="11" t="s">
        <v>8</v>
      </c>
      <c r="G76" s="11" t="s">
        <v>9</v>
      </c>
      <c r="H76" s="12">
        <v>21195</v>
      </c>
      <c r="I76" s="10">
        <v>1876</v>
      </c>
      <c r="J76" s="10">
        <v>3</v>
      </c>
      <c r="K76" s="10">
        <v>1</v>
      </c>
      <c r="L76" s="30" t="s">
        <v>171</v>
      </c>
      <c r="M76" s="10" t="s">
        <v>170</v>
      </c>
      <c r="N76" s="16" t="s">
        <v>176</v>
      </c>
      <c r="O76" s="10">
        <f>IF(LEFT(D76,3)&lt;&gt;"age",I76-1,I76-E76)</f>
        <v>1845</v>
      </c>
    </row>
    <row r="77" spans="1:15" ht="15">
      <c r="A77" s="20">
        <v>20</v>
      </c>
      <c r="B77" s="4" t="s">
        <v>5</v>
      </c>
      <c r="C77" s="4" t="s">
        <v>42</v>
      </c>
      <c r="D77" s="4" t="s">
        <v>43</v>
      </c>
      <c r="E77" s="20">
        <f>IF(LEFT(D77,3)="age",VALUE(RIGHT(TRIM(D77),2)),D77)</f>
        <v>64</v>
      </c>
      <c r="F77" s="4" t="s">
        <v>8</v>
      </c>
      <c r="G77" s="4" t="s">
        <v>9</v>
      </c>
      <c r="H77" s="3">
        <v>21522</v>
      </c>
      <c r="I77" s="20">
        <v>1882</v>
      </c>
      <c r="J77" s="20">
        <v>10</v>
      </c>
      <c r="K77" s="20">
        <v>25</v>
      </c>
      <c r="L77" s="32" t="s">
        <v>173</v>
      </c>
      <c r="M77" s="20" t="s">
        <v>174</v>
      </c>
      <c r="N77" s="14" t="s">
        <v>176</v>
      </c>
      <c r="O77" s="27">
        <f>IF(LEFT(D77,3)&lt;&gt;"age",I77-1,I77-E77)</f>
        <v>1818</v>
      </c>
    </row>
    <row r="78" spans="1:15" ht="15">
      <c r="A78" s="20">
        <v>16</v>
      </c>
      <c r="B78" s="4" t="s">
        <v>5</v>
      </c>
      <c r="C78" s="4" t="s">
        <v>34</v>
      </c>
      <c r="D78" s="4" t="s">
        <v>35</v>
      </c>
      <c r="E78" s="20">
        <f>IF(LEFT(D78,3)="age",VALUE(RIGHT(TRIM(D78),2)),D78)</f>
        <v>54</v>
      </c>
      <c r="F78" s="4" t="s">
        <v>8</v>
      </c>
      <c r="G78" s="4" t="s">
        <v>9</v>
      </c>
      <c r="H78" s="3">
        <v>21522</v>
      </c>
      <c r="I78" s="20">
        <v>1882</v>
      </c>
      <c r="J78" s="20">
        <v>10</v>
      </c>
      <c r="K78" s="20">
        <v>25</v>
      </c>
      <c r="L78" s="32" t="s">
        <v>173</v>
      </c>
      <c r="M78" s="20" t="s">
        <v>174</v>
      </c>
      <c r="N78" s="14" t="s">
        <v>176</v>
      </c>
      <c r="O78" s="27">
        <f>IF(LEFT(D78,3)&lt;&gt;"age",I78-1,I78-E78)</f>
        <v>1828</v>
      </c>
    </row>
    <row r="79" spans="1:15" ht="15">
      <c r="A79" s="20">
        <v>17</v>
      </c>
      <c r="B79" s="4" t="s">
        <v>5</v>
      </c>
      <c r="C79" s="4" t="s">
        <v>36</v>
      </c>
      <c r="D79" s="4" t="s">
        <v>37</v>
      </c>
      <c r="E79" s="20">
        <f>IF(LEFT(D79,3)="age",VALUE(RIGHT(TRIM(D79),2)),D79)</f>
        <v>27</v>
      </c>
      <c r="F79" s="4" t="s">
        <v>8</v>
      </c>
      <c r="G79" s="4" t="s">
        <v>9</v>
      </c>
      <c r="H79" s="3">
        <v>21522</v>
      </c>
      <c r="I79" s="20">
        <v>1882</v>
      </c>
      <c r="J79" s="20">
        <v>10</v>
      </c>
      <c r="K79" s="20">
        <v>25</v>
      </c>
      <c r="L79" s="32" t="s">
        <v>173</v>
      </c>
      <c r="M79" s="20" t="s">
        <v>174</v>
      </c>
      <c r="N79" s="14" t="s">
        <v>176</v>
      </c>
      <c r="O79" s="20">
        <f>IF(LEFT(D79,3)&lt;&gt;"age",I79-1,I79-E79)</f>
        <v>1855</v>
      </c>
    </row>
    <row r="80" spans="1:15" ht="15">
      <c r="A80" s="20">
        <v>21</v>
      </c>
      <c r="B80" s="4" t="s">
        <v>5</v>
      </c>
      <c r="C80" s="4" t="s">
        <v>44</v>
      </c>
      <c r="D80" s="4" t="s">
        <v>45</v>
      </c>
      <c r="E80" s="20">
        <f>IF(LEFT(D80,3)="age",VALUE(RIGHT(TRIM(D80),2)),D80)</f>
        <v>18</v>
      </c>
      <c r="F80" s="4" t="s">
        <v>8</v>
      </c>
      <c r="G80" s="4" t="s">
        <v>9</v>
      </c>
      <c r="H80" s="3">
        <v>21522</v>
      </c>
      <c r="I80" s="20">
        <v>1882</v>
      </c>
      <c r="J80" s="20">
        <v>10</v>
      </c>
      <c r="K80" s="20">
        <v>25</v>
      </c>
      <c r="L80" s="32" t="s">
        <v>173</v>
      </c>
      <c r="M80" s="20" t="s">
        <v>174</v>
      </c>
      <c r="N80" s="14" t="s">
        <v>176</v>
      </c>
      <c r="O80" s="20">
        <f>IF(LEFT(D80,3)&lt;&gt;"age",I80-1,I80-E80)</f>
        <v>1864</v>
      </c>
    </row>
    <row r="81" spans="1:15" ht="15">
      <c r="A81" s="20">
        <v>15</v>
      </c>
      <c r="B81" s="4" t="s">
        <v>5</v>
      </c>
      <c r="C81" s="4" t="s">
        <v>32</v>
      </c>
      <c r="D81" s="4" t="s">
        <v>33</v>
      </c>
      <c r="E81" s="20">
        <f>IF(LEFT(D81,3)="age",VALUE(RIGHT(TRIM(D81),2)),D81)</f>
        <v>11</v>
      </c>
      <c r="F81" s="4" t="s">
        <v>8</v>
      </c>
      <c r="G81" s="4" t="s">
        <v>9</v>
      </c>
      <c r="H81" s="3">
        <v>21522</v>
      </c>
      <c r="I81" s="20">
        <v>1882</v>
      </c>
      <c r="J81" s="20">
        <v>10</v>
      </c>
      <c r="K81" s="20">
        <v>25</v>
      </c>
      <c r="L81" s="32" t="s">
        <v>173</v>
      </c>
      <c r="M81" s="20" t="s">
        <v>174</v>
      </c>
      <c r="N81" s="14" t="s">
        <v>176</v>
      </c>
      <c r="O81" s="20">
        <f>IF(LEFT(D81,3)&lt;&gt;"age",I81-1,I81-E81)</f>
        <v>1871</v>
      </c>
    </row>
    <row r="82" spans="1:15" ht="15">
      <c r="A82" s="20">
        <v>22</v>
      </c>
      <c r="B82" s="4" t="s">
        <v>5</v>
      </c>
      <c r="C82" s="4" t="s">
        <v>46</v>
      </c>
      <c r="D82" s="4" t="s">
        <v>47</v>
      </c>
      <c r="E82" s="20">
        <f>IF(LEFT(D82,3)="age",VALUE(RIGHT(TRIM(D82),2)),D82)</f>
        <v>9</v>
      </c>
      <c r="F82" s="4" t="s">
        <v>8</v>
      </c>
      <c r="G82" s="4" t="s">
        <v>9</v>
      </c>
      <c r="H82" s="3">
        <v>21522</v>
      </c>
      <c r="I82" s="20">
        <v>1882</v>
      </c>
      <c r="J82" s="20">
        <v>10</v>
      </c>
      <c r="K82" s="20">
        <v>25</v>
      </c>
      <c r="L82" s="32" t="s">
        <v>173</v>
      </c>
      <c r="M82" s="20" t="s">
        <v>174</v>
      </c>
      <c r="N82" s="14" t="s">
        <v>176</v>
      </c>
      <c r="O82" s="20">
        <f>IF(LEFT(D82,3)&lt;&gt;"age",I82-1,I82-E82)</f>
        <v>1873</v>
      </c>
    </row>
    <row r="83" spans="1:15" ht="15">
      <c r="A83" s="20">
        <v>19</v>
      </c>
      <c r="B83" s="4" t="s">
        <v>5</v>
      </c>
      <c r="C83" s="4" t="s">
        <v>40</v>
      </c>
      <c r="D83" s="4" t="s">
        <v>41</v>
      </c>
      <c r="E83" s="20">
        <f>IF(LEFT(D83,3)="age",VALUE(RIGHT(TRIM(D83),2)),D83)</f>
        <v>8</v>
      </c>
      <c r="F83" s="4" t="s">
        <v>8</v>
      </c>
      <c r="G83" s="4" t="s">
        <v>9</v>
      </c>
      <c r="H83" s="3">
        <v>21522</v>
      </c>
      <c r="I83" s="20">
        <v>1882</v>
      </c>
      <c r="J83" s="20">
        <v>10</v>
      </c>
      <c r="K83" s="20">
        <v>25</v>
      </c>
      <c r="L83" s="32" t="s">
        <v>173</v>
      </c>
      <c r="M83" s="20" t="s">
        <v>174</v>
      </c>
      <c r="N83" s="14" t="s">
        <v>176</v>
      </c>
      <c r="O83" s="20">
        <f>IF(LEFT(D83,3)&lt;&gt;"age",I83-1,I83-E83)</f>
        <v>1874</v>
      </c>
    </row>
    <row r="84" spans="1:15" ht="15">
      <c r="A84" s="20">
        <v>23</v>
      </c>
      <c r="B84" s="4" t="s">
        <v>5</v>
      </c>
      <c r="C84" s="4" t="s">
        <v>48</v>
      </c>
      <c r="D84" s="4" t="s">
        <v>49</v>
      </c>
      <c r="E84" s="20">
        <f>IF(LEFT(D84,3)="age",VALUE(RIGHT(TRIM(D84),2)),D84)</f>
        <v>4</v>
      </c>
      <c r="F84" s="4" t="s">
        <v>8</v>
      </c>
      <c r="G84" s="4" t="s">
        <v>9</v>
      </c>
      <c r="H84" s="3">
        <v>21522</v>
      </c>
      <c r="I84" s="20">
        <v>1882</v>
      </c>
      <c r="J84" s="20">
        <v>10</v>
      </c>
      <c r="K84" s="20">
        <v>25</v>
      </c>
      <c r="L84" s="32" t="s">
        <v>173</v>
      </c>
      <c r="M84" s="20" t="s">
        <v>174</v>
      </c>
      <c r="N84" s="14" t="s">
        <v>176</v>
      </c>
      <c r="O84" s="20">
        <f>IF(LEFT(D84,3)&lt;&gt;"age",I84-1,I84-E84)</f>
        <v>1878</v>
      </c>
    </row>
    <row r="85" spans="1:15" ht="15">
      <c r="A85" s="6">
        <v>18</v>
      </c>
      <c r="B85" s="8" t="s">
        <v>5</v>
      </c>
      <c r="C85" s="8" t="s">
        <v>38</v>
      </c>
      <c r="D85" s="8" t="s">
        <v>39</v>
      </c>
      <c r="E85" s="6">
        <f>IF(LEFT(D85,3)="age",VALUE(RIGHT(TRIM(D85),2)),D85)</f>
        <v>1</v>
      </c>
      <c r="F85" s="8" t="s">
        <v>8</v>
      </c>
      <c r="G85" s="8" t="s">
        <v>9</v>
      </c>
      <c r="H85" s="9">
        <v>21522</v>
      </c>
      <c r="I85" s="6">
        <v>1882</v>
      </c>
      <c r="J85" s="6">
        <v>10</v>
      </c>
      <c r="K85" s="6">
        <v>25</v>
      </c>
      <c r="L85" s="33" t="s">
        <v>173</v>
      </c>
      <c r="M85" s="6" t="s">
        <v>174</v>
      </c>
      <c r="N85" s="15" t="s">
        <v>176</v>
      </c>
      <c r="O85" s="6">
        <f>IF(LEFT(D85,3)&lt;&gt;"age",I85-1,I85-E85)</f>
        <v>1881</v>
      </c>
    </row>
    <row r="86" spans="1:15" ht="15">
      <c r="A86" s="20">
        <v>179</v>
      </c>
      <c r="B86" s="25" t="s">
        <v>201</v>
      </c>
      <c r="C86" s="4" t="s">
        <v>96</v>
      </c>
      <c r="D86" s="4" t="s">
        <v>233</v>
      </c>
      <c r="E86" s="20">
        <f>IF(LEFT(D86,3)="age",VALUE(RIGHT(TRIM(D86),2)),D86)</f>
        <v>42</v>
      </c>
      <c r="F86" s="4" t="s">
        <v>8</v>
      </c>
      <c r="G86" s="4" t="s">
        <v>9</v>
      </c>
      <c r="H86" s="3">
        <v>30058</v>
      </c>
      <c r="I86" s="20">
        <v>1866</v>
      </c>
      <c r="J86" s="20">
        <v>4</v>
      </c>
      <c r="K86" s="20">
        <v>2</v>
      </c>
      <c r="L86" s="32" t="s">
        <v>305</v>
      </c>
      <c r="M86" s="20" t="s">
        <v>162</v>
      </c>
      <c r="N86" s="14" t="s">
        <v>177</v>
      </c>
      <c r="O86" s="27">
        <f>IF(LEFT(D86,3)&lt;&gt;"age",I86-1,I86-E86)</f>
        <v>1824</v>
      </c>
    </row>
    <row r="87" spans="1:15" ht="15">
      <c r="A87" s="20">
        <v>180</v>
      </c>
      <c r="B87" s="25" t="s">
        <v>201</v>
      </c>
      <c r="C87" s="4" t="s">
        <v>96</v>
      </c>
      <c r="D87" s="4" t="s">
        <v>233</v>
      </c>
      <c r="E87" s="20">
        <f>IF(LEFT(D87,3)="age",VALUE(RIGHT(TRIM(D87),2)),D87)</f>
        <v>42</v>
      </c>
      <c r="F87" s="4" t="s">
        <v>8</v>
      </c>
      <c r="G87" s="4" t="s">
        <v>9</v>
      </c>
      <c r="H87" s="3">
        <v>30058</v>
      </c>
      <c r="I87" s="20">
        <v>1866</v>
      </c>
      <c r="J87" s="20">
        <v>4</v>
      </c>
      <c r="K87" s="20">
        <v>2</v>
      </c>
      <c r="L87" s="32" t="s">
        <v>305</v>
      </c>
      <c r="M87" s="20" t="s">
        <v>162</v>
      </c>
      <c r="N87" s="14" t="s">
        <v>177</v>
      </c>
      <c r="O87" s="27">
        <f>IF(LEFT(D87,3)&lt;&gt;"age",I87-1,I87-E87)</f>
        <v>1824</v>
      </c>
    </row>
    <row r="88" spans="1:15" ht="15">
      <c r="A88" s="20">
        <v>181</v>
      </c>
      <c r="B88" s="25" t="s">
        <v>201</v>
      </c>
      <c r="C88" s="4" t="s">
        <v>253</v>
      </c>
      <c r="D88" s="4" t="s">
        <v>121</v>
      </c>
      <c r="E88" s="20">
        <f>IF(LEFT(D88,3)="age",VALUE(RIGHT(TRIM(D88),2)),D88)</f>
        <v>36</v>
      </c>
      <c r="F88" s="4" t="s">
        <v>8</v>
      </c>
      <c r="G88" s="4" t="s">
        <v>9</v>
      </c>
      <c r="H88" s="3">
        <v>30058</v>
      </c>
      <c r="I88" s="20">
        <v>1866</v>
      </c>
      <c r="J88" s="20">
        <v>4</v>
      </c>
      <c r="K88" s="20">
        <v>2</v>
      </c>
      <c r="L88" s="32" t="s">
        <v>305</v>
      </c>
      <c r="M88" s="20" t="s">
        <v>162</v>
      </c>
      <c r="N88" s="14" t="s">
        <v>177</v>
      </c>
      <c r="O88" s="27">
        <f>IF(LEFT(D88,3)&lt;&gt;"age",I88-1,I88-E88)</f>
        <v>1830</v>
      </c>
    </row>
    <row r="89" spans="1:15" ht="15">
      <c r="A89" s="20">
        <v>182</v>
      </c>
      <c r="B89" s="25" t="s">
        <v>201</v>
      </c>
      <c r="C89" s="4" t="s">
        <v>253</v>
      </c>
      <c r="D89" s="4" t="s">
        <v>121</v>
      </c>
      <c r="E89" s="20">
        <f>IF(LEFT(D89,3)="age",VALUE(RIGHT(TRIM(D89),2)),D89)</f>
        <v>36</v>
      </c>
      <c r="F89" s="4" t="s">
        <v>8</v>
      </c>
      <c r="G89" s="4" t="s">
        <v>9</v>
      </c>
      <c r="H89" s="3">
        <v>30058</v>
      </c>
      <c r="I89" s="20">
        <v>1866</v>
      </c>
      <c r="J89" s="20">
        <v>4</v>
      </c>
      <c r="K89" s="20">
        <v>2</v>
      </c>
      <c r="L89" s="32" t="s">
        <v>305</v>
      </c>
      <c r="M89" s="20" t="s">
        <v>162</v>
      </c>
      <c r="N89" s="14" t="s">
        <v>177</v>
      </c>
      <c r="O89" s="27">
        <f>IF(LEFT(D89,3)&lt;&gt;"age",I89-1,I89-E89)</f>
        <v>1830</v>
      </c>
    </row>
    <row r="90" spans="1:15" ht="15">
      <c r="A90" s="20">
        <v>177</v>
      </c>
      <c r="B90" s="25" t="s">
        <v>201</v>
      </c>
      <c r="C90" s="4" t="s">
        <v>252</v>
      </c>
      <c r="D90" s="4" t="s">
        <v>47</v>
      </c>
      <c r="E90" s="20">
        <f>IF(LEFT(D90,3)="age",VALUE(RIGHT(TRIM(D90),2)),D90)</f>
        <v>9</v>
      </c>
      <c r="F90" s="4" t="s">
        <v>8</v>
      </c>
      <c r="G90" s="4" t="s">
        <v>9</v>
      </c>
      <c r="H90" s="3">
        <v>30058</v>
      </c>
      <c r="I90" s="20">
        <v>1866</v>
      </c>
      <c r="J90" s="20">
        <v>4</v>
      </c>
      <c r="K90" s="20">
        <v>2</v>
      </c>
      <c r="L90" s="32" t="s">
        <v>305</v>
      </c>
      <c r="M90" s="20" t="s">
        <v>162</v>
      </c>
      <c r="N90" s="14" t="s">
        <v>177</v>
      </c>
      <c r="O90" s="20">
        <f>IF(LEFT(D90,3)&lt;&gt;"age",I90-1,I90-E90)</f>
        <v>1857</v>
      </c>
    </row>
    <row r="91" spans="1:15" ht="15">
      <c r="A91" s="6">
        <v>178</v>
      </c>
      <c r="B91" s="24" t="s">
        <v>201</v>
      </c>
      <c r="C91" s="8" t="s">
        <v>252</v>
      </c>
      <c r="D91" s="8" t="s">
        <v>47</v>
      </c>
      <c r="E91" s="6">
        <f>IF(LEFT(D91,3)="age",VALUE(RIGHT(TRIM(D91),2)),D91)</f>
        <v>9</v>
      </c>
      <c r="F91" s="8" t="s">
        <v>8</v>
      </c>
      <c r="G91" s="8" t="s">
        <v>9</v>
      </c>
      <c r="H91" s="9">
        <v>30058</v>
      </c>
      <c r="I91" s="6">
        <v>1866</v>
      </c>
      <c r="J91" s="6">
        <v>4</v>
      </c>
      <c r="K91" s="6">
        <v>2</v>
      </c>
      <c r="L91" s="33" t="s">
        <v>305</v>
      </c>
      <c r="M91" s="6" t="s">
        <v>162</v>
      </c>
      <c r="N91" s="15" t="s">
        <v>177</v>
      </c>
      <c r="O91" s="6">
        <f>IF(LEFT(D91,3)&lt;&gt;"age",I91-1,I91-E91)</f>
        <v>1857</v>
      </c>
    </row>
    <row r="92" spans="1:15" ht="15">
      <c r="A92" s="20">
        <v>183</v>
      </c>
      <c r="B92" s="25" t="s">
        <v>201</v>
      </c>
      <c r="C92" s="4" t="s">
        <v>254</v>
      </c>
      <c r="D92" s="4" t="s">
        <v>89</v>
      </c>
      <c r="E92" s="20">
        <f>IF(LEFT(D92,3)="age",VALUE(RIGHT(TRIM(D92),2)),D92)</f>
        <v>22</v>
      </c>
      <c r="F92" s="4" t="s">
        <v>8</v>
      </c>
      <c r="G92" s="4" t="s">
        <v>240</v>
      </c>
      <c r="H92" s="3">
        <v>30097</v>
      </c>
      <c r="I92" s="20">
        <v>1866</v>
      </c>
      <c r="J92" s="20">
        <v>5</v>
      </c>
      <c r="K92" s="20">
        <v>14</v>
      </c>
      <c r="L92" s="32" t="s">
        <v>179</v>
      </c>
      <c r="M92" s="20" t="s">
        <v>157</v>
      </c>
      <c r="N92" s="14" t="s">
        <v>177</v>
      </c>
      <c r="O92" s="20">
        <f>IF(LEFT(D92,3)&lt;&gt;"age",I92-1,I92-E92)</f>
        <v>1844</v>
      </c>
    </row>
    <row r="93" spans="1:15" ht="15">
      <c r="A93" s="6">
        <v>184</v>
      </c>
      <c r="B93" s="24" t="s">
        <v>201</v>
      </c>
      <c r="C93" s="8" t="s">
        <v>254</v>
      </c>
      <c r="D93" s="8" t="s">
        <v>89</v>
      </c>
      <c r="E93" s="6">
        <f>IF(LEFT(D93,3)="age",VALUE(RIGHT(TRIM(D93),2)),D93)</f>
        <v>22</v>
      </c>
      <c r="F93" s="8" t="s">
        <v>8</v>
      </c>
      <c r="G93" s="8" t="s">
        <v>9</v>
      </c>
      <c r="H93" s="9">
        <v>30097</v>
      </c>
      <c r="I93" s="6">
        <v>1866</v>
      </c>
      <c r="J93" s="6">
        <v>5</v>
      </c>
      <c r="K93" s="6">
        <v>14</v>
      </c>
      <c r="L93" s="33" t="s">
        <v>179</v>
      </c>
      <c r="M93" s="6" t="s">
        <v>157</v>
      </c>
      <c r="N93" s="15" t="s">
        <v>177</v>
      </c>
      <c r="O93" s="6">
        <f>IF(LEFT(D93,3)&lt;&gt;"age",I93-1,I93-E93)</f>
        <v>1844</v>
      </c>
    </row>
    <row r="94" spans="1:15" ht="15">
      <c r="A94" s="10">
        <v>24</v>
      </c>
      <c r="B94" s="11" t="s">
        <v>5</v>
      </c>
      <c r="C94" s="11" t="s">
        <v>50</v>
      </c>
      <c r="D94" s="11" t="s">
        <v>25</v>
      </c>
      <c r="E94" s="10">
        <f>IF(LEFT(D94,3)="age",VALUE(RIGHT(TRIM(D94),2)),D94)</f>
        <v>24</v>
      </c>
      <c r="F94" s="11" t="s">
        <v>8</v>
      </c>
      <c r="G94" s="11" t="s">
        <v>9</v>
      </c>
      <c r="H94" s="12">
        <v>30183</v>
      </c>
      <c r="I94" s="10">
        <v>1866</v>
      </c>
      <c r="J94" s="10">
        <v>7</v>
      </c>
      <c r="K94" s="10">
        <v>21</v>
      </c>
      <c r="L94" s="30" t="s">
        <v>178</v>
      </c>
      <c r="M94" s="10" t="s">
        <v>157</v>
      </c>
      <c r="N94" s="16" t="s">
        <v>177</v>
      </c>
      <c r="O94" s="10">
        <f>IF(LEFT(D94,3)&lt;&gt;"age",I94-1,I94-E94)</f>
        <v>1842</v>
      </c>
    </row>
    <row r="95" spans="1:15" ht="15">
      <c r="A95" s="10">
        <v>185</v>
      </c>
      <c r="B95" s="23" t="s">
        <v>201</v>
      </c>
      <c r="C95" s="11" t="s">
        <v>255</v>
      </c>
      <c r="D95" s="11" t="s">
        <v>229</v>
      </c>
      <c r="E95" s="10">
        <f>IF(LEFT(D95,3)="age",VALUE(RIGHT(TRIM(D95),2)),D95)</f>
        <v>25</v>
      </c>
      <c r="F95" s="11" t="s">
        <v>8</v>
      </c>
      <c r="G95" s="11" t="s">
        <v>9</v>
      </c>
      <c r="H95" s="12">
        <v>30292</v>
      </c>
      <c r="I95" s="10">
        <v>1866</v>
      </c>
      <c r="J95" s="10">
        <v>11</v>
      </c>
      <c r="K95" s="10">
        <v>22</v>
      </c>
      <c r="L95" s="30" t="s">
        <v>322</v>
      </c>
      <c r="M95" s="10" t="s">
        <v>166</v>
      </c>
      <c r="N95" s="16" t="s">
        <v>177</v>
      </c>
      <c r="O95" s="10">
        <f>IF(LEFT(D95,3)&lt;&gt;"age",I95-1,I95-E95)</f>
        <v>1841</v>
      </c>
    </row>
    <row r="96" spans="1:15" ht="15">
      <c r="A96" s="20">
        <v>82</v>
      </c>
      <c r="B96" s="26" t="s">
        <v>113</v>
      </c>
      <c r="C96" s="4" t="s">
        <v>24</v>
      </c>
      <c r="D96" s="4" t="s">
        <v>11</v>
      </c>
      <c r="E96" s="20">
        <f>IF(LEFT(D96,3)="age",VALUE(RIGHT(TRIM(D96),2)),D96)</f>
        <v>26</v>
      </c>
      <c r="F96" s="4" t="s">
        <v>8</v>
      </c>
      <c r="G96" s="4" t="s">
        <v>52</v>
      </c>
      <c r="H96" s="3">
        <v>30324</v>
      </c>
      <c r="I96" s="20">
        <v>1867</v>
      </c>
      <c r="J96" s="20">
        <v>1</v>
      </c>
      <c r="K96" s="20">
        <v>29</v>
      </c>
      <c r="L96" s="32" t="s">
        <v>179</v>
      </c>
      <c r="M96" s="20" t="s">
        <v>157</v>
      </c>
      <c r="N96" s="14" t="s">
        <v>177</v>
      </c>
      <c r="O96" s="27">
        <f>IF(LEFT(D96,3)&lt;&gt;"age",I96-1,I96-E96)</f>
        <v>1841</v>
      </c>
    </row>
    <row r="97" spans="1:15" ht="15">
      <c r="A97" s="20">
        <v>84</v>
      </c>
      <c r="B97" s="26" t="s">
        <v>113</v>
      </c>
      <c r="C97" s="4" t="s">
        <v>116</v>
      </c>
      <c r="D97" s="4" t="s">
        <v>11</v>
      </c>
      <c r="E97" s="20">
        <f>IF(LEFT(D97,3)="age",VALUE(RIGHT(TRIM(D97),2)),D97)</f>
        <v>26</v>
      </c>
      <c r="F97" s="4" t="s">
        <v>8</v>
      </c>
      <c r="G97" s="4" t="s">
        <v>52</v>
      </c>
      <c r="H97" s="3">
        <v>30324</v>
      </c>
      <c r="I97" s="20">
        <v>1867</v>
      </c>
      <c r="J97" s="20">
        <v>1</v>
      </c>
      <c r="K97" s="20">
        <v>29</v>
      </c>
      <c r="L97" s="32" t="s">
        <v>179</v>
      </c>
      <c r="M97" s="20" t="s">
        <v>157</v>
      </c>
      <c r="N97" s="14" t="s">
        <v>177</v>
      </c>
      <c r="O97" s="27">
        <f>IF(LEFT(D97,3)&lt;&gt;"age",I97-1,I97-E97)</f>
        <v>1841</v>
      </c>
    </row>
    <row r="98" spans="1:15" ht="15">
      <c r="A98" s="6">
        <v>83</v>
      </c>
      <c r="B98" s="7" t="s">
        <v>113</v>
      </c>
      <c r="C98" s="8" t="s">
        <v>114</v>
      </c>
      <c r="D98" s="8" t="s">
        <v>115</v>
      </c>
      <c r="E98" s="6" t="str">
        <f>IF(LEFT(D98,3)="age",VALUE(RIGHT(TRIM(D98),2)),D98)</f>
        <v>Infant in months: 01 </v>
      </c>
      <c r="F98" s="8" t="s">
        <v>8</v>
      </c>
      <c r="G98" s="8" t="s">
        <v>52</v>
      </c>
      <c r="H98" s="9">
        <v>30324</v>
      </c>
      <c r="I98" s="6">
        <v>1867</v>
      </c>
      <c r="J98" s="6">
        <v>1</v>
      </c>
      <c r="K98" s="6">
        <v>29</v>
      </c>
      <c r="L98" s="33" t="s">
        <v>179</v>
      </c>
      <c r="M98" s="6" t="s">
        <v>157</v>
      </c>
      <c r="N98" s="15" t="s">
        <v>177</v>
      </c>
      <c r="O98" s="6">
        <f>IF(LEFT(D98,3)&lt;&gt;"age",I98-1,I98-E98)</f>
        <v>1866</v>
      </c>
    </row>
    <row r="99" spans="1:15" ht="15">
      <c r="A99" s="20">
        <v>25</v>
      </c>
      <c r="B99" s="4" t="s">
        <v>5</v>
      </c>
      <c r="C99" s="4" t="s">
        <v>51</v>
      </c>
      <c r="D99" s="4" t="s">
        <v>25</v>
      </c>
      <c r="E99" s="20">
        <f>IF(LEFT(D99,3)="age",VALUE(RIGHT(TRIM(D99),2)),D99)</f>
        <v>24</v>
      </c>
      <c r="F99" s="4" t="s">
        <v>8</v>
      </c>
      <c r="G99" s="4" t="s">
        <v>52</v>
      </c>
      <c r="H99" s="3">
        <v>30597</v>
      </c>
      <c r="I99" s="20">
        <v>1867</v>
      </c>
      <c r="J99" s="20">
        <v>11</v>
      </c>
      <c r="K99" s="20">
        <v>9</v>
      </c>
      <c r="L99" s="32" t="s">
        <v>180</v>
      </c>
      <c r="M99" s="20" t="s">
        <v>157</v>
      </c>
      <c r="N99" s="14" t="s">
        <v>177</v>
      </c>
      <c r="O99" s="20">
        <f>IF(LEFT(D99,3)&lt;&gt;"age",I99-1,I99-E99)</f>
        <v>1843</v>
      </c>
    </row>
    <row r="100" spans="1:15" ht="15">
      <c r="A100" s="6">
        <v>26</v>
      </c>
      <c r="B100" s="8" t="s">
        <v>5</v>
      </c>
      <c r="C100" s="8" t="s">
        <v>53</v>
      </c>
      <c r="D100" s="8" t="s">
        <v>54</v>
      </c>
      <c r="E100" s="6">
        <f>IF(LEFT(D100,3)="age",VALUE(RIGHT(TRIM(D100),2)),D100)</f>
        <v>21</v>
      </c>
      <c r="F100" s="8" t="s">
        <v>8</v>
      </c>
      <c r="G100" s="8" t="s">
        <v>52</v>
      </c>
      <c r="H100" s="9">
        <v>30597</v>
      </c>
      <c r="I100" s="6">
        <v>1867</v>
      </c>
      <c r="J100" s="6">
        <v>11</v>
      </c>
      <c r="K100" s="6">
        <v>9</v>
      </c>
      <c r="L100" s="33" t="s">
        <v>180</v>
      </c>
      <c r="M100" s="6" t="s">
        <v>157</v>
      </c>
      <c r="N100" s="15" t="s">
        <v>177</v>
      </c>
      <c r="O100" s="6">
        <f>IF(LEFT(D100,3)&lt;&gt;"age",I100-1,I100-E100)</f>
        <v>1846</v>
      </c>
    </row>
    <row r="101" spans="1:15" ht="15">
      <c r="A101" s="10">
        <v>186</v>
      </c>
      <c r="B101" s="23" t="s">
        <v>201</v>
      </c>
      <c r="C101" s="11" t="s">
        <v>256</v>
      </c>
      <c r="D101" s="11" t="s">
        <v>228</v>
      </c>
      <c r="E101" s="10">
        <f>IF(LEFT(D101,3)="age",VALUE(RIGHT(TRIM(D101),2)),D101)</f>
        <v>30</v>
      </c>
      <c r="F101" s="11" t="s">
        <v>257</v>
      </c>
      <c r="G101" s="11" t="s">
        <v>52</v>
      </c>
      <c r="H101" s="12">
        <v>30689</v>
      </c>
      <c r="I101" s="10">
        <v>1868</v>
      </c>
      <c r="J101" s="10">
        <v>4</v>
      </c>
      <c r="K101" s="10">
        <v>17</v>
      </c>
      <c r="L101" s="30" t="s">
        <v>323</v>
      </c>
      <c r="M101" s="10" t="s">
        <v>162</v>
      </c>
      <c r="N101" s="16" t="s">
        <v>177</v>
      </c>
      <c r="O101" s="10">
        <f>IF(LEFT(D101,3)&lt;&gt;"age",I101-1,I101-E101)</f>
        <v>1838</v>
      </c>
    </row>
    <row r="102" spans="1:15" ht="15">
      <c r="A102" s="10">
        <v>187</v>
      </c>
      <c r="B102" s="23" t="s">
        <v>201</v>
      </c>
      <c r="C102" s="11" t="s">
        <v>258</v>
      </c>
      <c r="D102" s="11" t="s">
        <v>63</v>
      </c>
      <c r="E102" s="10">
        <f>IF(LEFT(D102,3)="age",VALUE(RIGHT(TRIM(D102),2)),D102)</f>
        <v>19</v>
      </c>
      <c r="F102" s="11" t="s">
        <v>257</v>
      </c>
      <c r="G102" s="11" t="s">
        <v>52</v>
      </c>
      <c r="H102" s="12">
        <v>30785</v>
      </c>
      <c r="I102" s="10">
        <v>1868</v>
      </c>
      <c r="J102" s="10">
        <v>6</v>
      </c>
      <c r="K102" s="10">
        <v>6</v>
      </c>
      <c r="L102" s="30" t="s">
        <v>168</v>
      </c>
      <c r="M102" s="10" t="s">
        <v>157</v>
      </c>
      <c r="N102" s="16" t="s">
        <v>177</v>
      </c>
      <c r="O102" s="10">
        <f>IF(LEFT(D102,3)&lt;&gt;"age",I102-1,I102-E102)</f>
        <v>1849</v>
      </c>
    </row>
    <row r="103" spans="1:15" ht="15">
      <c r="A103" s="10">
        <v>85</v>
      </c>
      <c r="B103" s="13" t="s">
        <v>113</v>
      </c>
      <c r="C103" s="11" t="s">
        <v>92</v>
      </c>
      <c r="D103" s="11" t="s">
        <v>14</v>
      </c>
      <c r="E103" s="10">
        <f>IF(LEFT(D103,3)="age",VALUE(RIGHT(TRIM(D103),2)),D103)</f>
        <v>16</v>
      </c>
      <c r="F103" s="11" t="s">
        <v>8</v>
      </c>
      <c r="G103" s="11" t="s">
        <v>117</v>
      </c>
      <c r="H103" s="12">
        <v>30875</v>
      </c>
      <c r="I103" s="10">
        <v>1868</v>
      </c>
      <c r="J103" s="10">
        <v>8</v>
      </c>
      <c r="K103" s="10">
        <v>10</v>
      </c>
      <c r="L103" s="30" t="s">
        <v>181</v>
      </c>
      <c r="M103" s="10" t="s">
        <v>166</v>
      </c>
      <c r="N103" s="16" t="s">
        <v>177</v>
      </c>
      <c r="O103" s="10">
        <f>IF(LEFT(D103,3)&lt;&gt;"age",I103-1,I103-E103)</f>
        <v>1852</v>
      </c>
    </row>
    <row r="104" spans="1:15" ht="15">
      <c r="A104" s="10">
        <v>188</v>
      </c>
      <c r="B104" s="23" t="s">
        <v>201</v>
      </c>
      <c r="C104" s="11" t="s">
        <v>208</v>
      </c>
      <c r="D104" s="11" t="s">
        <v>72</v>
      </c>
      <c r="E104" s="10">
        <f>IF(LEFT(D104,3)="age",VALUE(RIGHT(TRIM(D104),2)),D104)</f>
        <v>20</v>
      </c>
      <c r="F104" s="11" t="s">
        <v>8</v>
      </c>
      <c r="G104" s="11" t="s">
        <v>52</v>
      </c>
      <c r="H104" s="12">
        <v>30909</v>
      </c>
      <c r="I104" s="10">
        <v>1868</v>
      </c>
      <c r="J104" s="10">
        <v>9</v>
      </c>
      <c r="K104" s="10">
        <v>2</v>
      </c>
      <c r="L104" s="30" t="s">
        <v>185</v>
      </c>
      <c r="M104" s="10" t="s">
        <v>157</v>
      </c>
      <c r="N104" s="16" t="s">
        <v>177</v>
      </c>
      <c r="O104" s="10">
        <f>IF(LEFT(D104,3)&lt;&gt;"age",I104-1,I104-E104)</f>
        <v>1848</v>
      </c>
    </row>
    <row r="105" spans="1:15" ht="15">
      <c r="A105" s="10">
        <v>27</v>
      </c>
      <c r="B105" s="11" t="s">
        <v>5</v>
      </c>
      <c r="C105" s="11" t="s">
        <v>55</v>
      </c>
      <c r="D105" s="11" t="s">
        <v>15</v>
      </c>
      <c r="E105" s="10">
        <f>IF(LEFT(D105,3)="age",VALUE(RIGHT(TRIM(D105),2)),D105)</f>
        <v>17</v>
      </c>
      <c r="F105" s="11" t="s">
        <v>8</v>
      </c>
      <c r="G105" s="11" t="s">
        <v>52</v>
      </c>
      <c r="H105" s="12">
        <v>31180</v>
      </c>
      <c r="I105" s="10">
        <v>1869</v>
      </c>
      <c r="J105" s="10">
        <v>5</v>
      </c>
      <c r="K105" s="10">
        <v>28</v>
      </c>
      <c r="L105" s="30" t="s">
        <v>178</v>
      </c>
      <c r="M105" s="10" t="s">
        <v>157</v>
      </c>
      <c r="N105" s="16" t="s">
        <v>177</v>
      </c>
      <c r="O105" s="10">
        <f>IF(LEFT(D105,3)&lt;&gt;"age",I105-1,I105-E105)</f>
        <v>1852</v>
      </c>
    </row>
    <row r="106" spans="1:15" ht="15">
      <c r="A106" s="10">
        <v>189</v>
      </c>
      <c r="B106" s="23" t="s">
        <v>201</v>
      </c>
      <c r="C106" s="11" t="s">
        <v>259</v>
      </c>
      <c r="D106" s="11" t="s">
        <v>25</v>
      </c>
      <c r="E106" s="10">
        <f>IF(LEFT(D106,3)="age",VALUE(RIGHT(TRIM(D106),2)),D106)</f>
        <v>24</v>
      </c>
      <c r="F106" s="11" t="s">
        <v>8</v>
      </c>
      <c r="G106" s="11" t="s">
        <v>52</v>
      </c>
      <c r="H106" s="12">
        <v>31183</v>
      </c>
      <c r="I106" s="10">
        <v>1869</v>
      </c>
      <c r="J106" s="10">
        <v>5</v>
      </c>
      <c r="K106" s="10">
        <v>31</v>
      </c>
      <c r="L106" s="30" t="s">
        <v>324</v>
      </c>
      <c r="M106" s="10" t="s">
        <v>170</v>
      </c>
      <c r="N106" s="16" t="s">
        <v>177</v>
      </c>
      <c r="O106" s="10">
        <f>IF(LEFT(D106,3)&lt;&gt;"age",I106-1,I106-E106)</f>
        <v>1845</v>
      </c>
    </row>
    <row r="107" spans="1:15" ht="15">
      <c r="A107" s="10">
        <v>86</v>
      </c>
      <c r="B107" s="13" t="s">
        <v>118</v>
      </c>
      <c r="C107" s="11" t="s">
        <v>55</v>
      </c>
      <c r="D107" s="11" t="s">
        <v>54</v>
      </c>
      <c r="E107" s="10">
        <f>IF(LEFT(D107,3)="age",VALUE(RIGHT(TRIM(D107),2)),D107)</f>
        <v>21</v>
      </c>
      <c r="F107" s="11" t="s">
        <v>119</v>
      </c>
      <c r="G107" s="11" t="s">
        <v>52</v>
      </c>
      <c r="H107" s="12">
        <v>31553</v>
      </c>
      <c r="I107" s="10">
        <v>1870</v>
      </c>
      <c r="J107" s="10">
        <v>5</v>
      </c>
      <c r="K107" s="10">
        <v>23</v>
      </c>
      <c r="L107" s="30" t="s">
        <v>182</v>
      </c>
      <c r="M107" s="10" t="s">
        <v>166</v>
      </c>
      <c r="N107" s="16" t="s">
        <v>177</v>
      </c>
      <c r="O107" s="10">
        <f>IF(LEFT(D107,3)&lt;&gt;"age",I107-1,I107-E107)</f>
        <v>1849</v>
      </c>
    </row>
    <row r="108" spans="1:15" ht="15">
      <c r="A108" s="6">
        <v>190</v>
      </c>
      <c r="B108" s="24" t="s">
        <v>201</v>
      </c>
      <c r="C108" s="8" t="s">
        <v>260</v>
      </c>
      <c r="D108" s="8" t="s">
        <v>11</v>
      </c>
      <c r="E108" s="6">
        <f>IF(LEFT(D108,3)="age",VALUE(RIGHT(TRIM(D108),2)),D108)</f>
        <v>26</v>
      </c>
      <c r="F108" s="8" t="s">
        <v>73</v>
      </c>
      <c r="G108" s="8" t="s">
        <v>52</v>
      </c>
      <c r="H108" s="9">
        <v>31615</v>
      </c>
      <c r="I108" s="6">
        <v>1870</v>
      </c>
      <c r="J108" s="6">
        <v>6</v>
      </c>
      <c r="K108" s="6">
        <v>30</v>
      </c>
      <c r="L108" s="33" t="s">
        <v>177</v>
      </c>
      <c r="M108" s="6" t="s">
        <v>166</v>
      </c>
      <c r="N108" s="15" t="s">
        <v>177</v>
      </c>
      <c r="O108" s="6">
        <f>IF(LEFT(D108,3)&lt;&gt;"age",I108-1,I108-E108)</f>
        <v>1844</v>
      </c>
    </row>
    <row r="109" spans="1:15" ht="15">
      <c r="A109" s="20">
        <v>30</v>
      </c>
      <c r="B109" s="4" t="s">
        <v>5</v>
      </c>
      <c r="C109" s="4" t="s">
        <v>57</v>
      </c>
      <c r="D109" s="4" t="s">
        <v>58</v>
      </c>
      <c r="E109" s="20">
        <f>IF(LEFT(D109,3)="age",VALUE(RIGHT(TRIM(D109),2)),D109)</f>
        <v>43</v>
      </c>
      <c r="F109" s="4" t="s">
        <v>8</v>
      </c>
      <c r="G109" s="4" t="s">
        <v>52</v>
      </c>
      <c r="H109" s="3">
        <v>31687</v>
      </c>
      <c r="I109" s="20">
        <v>1870</v>
      </c>
      <c r="J109" s="20">
        <v>9</v>
      </c>
      <c r="K109" s="20">
        <v>9</v>
      </c>
      <c r="L109" s="32" t="s">
        <v>183</v>
      </c>
      <c r="M109" s="20" t="s">
        <v>184</v>
      </c>
      <c r="N109" s="14" t="s">
        <v>177</v>
      </c>
      <c r="O109" s="27">
        <f>IF(LEFT(D109,3)&lt;&gt;"age",I109-1,I109-E109)</f>
        <v>1827</v>
      </c>
    </row>
    <row r="110" spans="1:15" ht="15">
      <c r="A110" s="20">
        <v>33</v>
      </c>
      <c r="B110" s="4" t="s">
        <v>5</v>
      </c>
      <c r="C110" s="4" t="s">
        <v>60</v>
      </c>
      <c r="D110" s="4" t="s">
        <v>61</v>
      </c>
      <c r="E110" s="20">
        <f>IF(LEFT(D110,3)="age",VALUE(RIGHT(TRIM(D110),2)),D110)</f>
        <v>34</v>
      </c>
      <c r="F110" s="4" t="s">
        <v>8</v>
      </c>
      <c r="G110" s="4" t="s">
        <v>52</v>
      </c>
      <c r="H110" s="3">
        <v>31687</v>
      </c>
      <c r="I110" s="20">
        <v>1870</v>
      </c>
      <c r="J110" s="20">
        <v>9</v>
      </c>
      <c r="K110" s="20">
        <v>9</v>
      </c>
      <c r="L110" s="32" t="s">
        <v>183</v>
      </c>
      <c r="M110" s="20" t="s">
        <v>184</v>
      </c>
      <c r="N110" s="14" t="s">
        <v>177</v>
      </c>
      <c r="O110" s="27">
        <f>IF(LEFT(D110,3)&lt;&gt;"age",I110-1,I110-E110)</f>
        <v>1836</v>
      </c>
    </row>
    <row r="111" spans="1:15" ht="15">
      <c r="A111" s="20">
        <v>34</v>
      </c>
      <c r="B111" s="4" t="s">
        <v>5</v>
      </c>
      <c r="C111" s="4" t="s">
        <v>62</v>
      </c>
      <c r="D111" s="4" t="s">
        <v>63</v>
      </c>
      <c r="E111" s="20">
        <f>IF(LEFT(D111,3)="age",VALUE(RIGHT(TRIM(D111),2)),D111)</f>
        <v>19</v>
      </c>
      <c r="F111" s="4" t="s">
        <v>8</v>
      </c>
      <c r="G111" s="4" t="s">
        <v>52</v>
      </c>
      <c r="H111" s="3">
        <v>31687</v>
      </c>
      <c r="I111" s="20">
        <v>1870</v>
      </c>
      <c r="J111" s="20">
        <v>9</v>
      </c>
      <c r="K111" s="20">
        <v>9</v>
      </c>
      <c r="L111" s="32" t="s">
        <v>183</v>
      </c>
      <c r="M111" s="20" t="s">
        <v>184</v>
      </c>
      <c r="N111" s="14" t="s">
        <v>177</v>
      </c>
      <c r="O111" s="20">
        <f>IF(LEFT(D111,3)&lt;&gt;"age",I111-1,I111-E111)</f>
        <v>1851</v>
      </c>
    </row>
    <row r="112" spans="1:15" ht="15">
      <c r="A112" s="20">
        <v>28</v>
      </c>
      <c r="B112" s="4" t="s">
        <v>5</v>
      </c>
      <c r="C112" s="4" t="s">
        <v>34</v>
      </c>
      <c r="D112" s="4" t="s">
        <v>19</v>
      </c>
      <c r="E112" s="20">
        <f>IF(LEFT(D112,3)="age",VALUE(RIGHT(TRIM(D112),2)),D112)</f>
        <v>14</v>
      </c>
      <c r="F112" s="4" t="s">
        <v>8</v>
      </c>
      <c r="G112" s="4" t="s">
        <v>52</v>
      </c>
      <c r="H112" s="3">
        <v>31687</v>
      </c>
      <c r="I112" s="20">
        <v>1870</v>
      </c>
      <c r="J112" s="20">
        <v>9</v>
      </c>
      <c r="K112" s="20">
        <v>9</v>
      </c>
      <c r="L112" s="32" t="s">
        <v>183</v>
      </c>
      <c r="M112" s="20" t="s">
        <v>184</v>
      </c>
      <c r="N112" s="14" t="s">
        <v>177</v>
      </c>
      <c r="O112" s="20">
        <f>IF(LEFT(D112,3)&lt;&gt;"age",I112-1,I112-E112)</f>
        <v>1856</v>
      </c>
    </row>
    <row r="113" spans="1:15" ht="15">
      <c r="A113" s="20">
        <v>32</v>
      </c>
      <c r="B113" s="4" t="s">
        <v>5</v>
      </c>
      <c r="C113" s="4" t="s">
        <v>59</v>
      </c>
      <c r="D113" s="4" t="s">
        <v>47</v>
      </c>
      <c r="E113" s="20">
        <f>IF(LEFT(D113,3)="age",VALUE(RIGHT(TRIM(D113),2)),D113)</f>
        <v>9</v>
      </c>
      <c r="F113" s="4" t="s">
        <v>8</v>
      </c>
      <c r="G113" s="4" t="s">
        <v>52</v>
      </c>
      <c r="H113" s="3">
        <v>31687</v>
      </c>
      <c r="I113" s="20">
        <v>1870</v>
      </c>
      <c r="J113" s="20">
        <v>9</v>
      </c>
      <c r="K113" s="20">
        <v>9</v>
      </c>
      <c r="L113" s="32" t="s">
        <v>183</v>
      </c>
      <c r="M113" s="20" t="s">
        <v>184</v>
      </c>
      <c r="N113" s="14" t="s">
        <v>177</v>
      </c>
      <c r="O113" s="20">
        <f>IF(LEFT(D113,3)&lt;&gt;"age",I113-1,I113-E113)</f>
        <v>1861</v>
      </c>
    </row>
    <row r="114" spans="1:15" ht="15">
      <c r="A114" s="20">
        <v>35</v>
      </c>
      <c r="B114" s="4" t="s">
        <v>5</v>
      </c>
      <c r="C114" s="4" t="s">
        <v>64</v>
      </c>
      <c r="D114" s="4" t="s">
        <v>65</v>
      </c>
      <c r="E114" s="20">
        <f>IF(LEFT(D114,3)="age",VALUE(RIGHT(TRIM(D114),2)),D114)</f>
        <v>7</v>
      </c>
      <c r="F114" s="4" t="s">
        <v>8</v>
      </c>
      <c r="G114" s="4" t="s">
        <v>52</v>
      </c>
      <c r="H114" s="3">
        <v>31687</v>
      </c>
      <c r="I114" s="20">
        <v>1870</v>
      </c>
      <c r="J114" s="20">
        <v>9</v>
      </c>
      <c r="K114" s="20">
        <v>9</v>
      </c>
      <c r="L114" s="32" t="s">
        <v>183</v>
      </c>
      <c r="M114" s="20" t="s">
        <v>184</v>
      </c>
      <c r="N114" s="14" t="s">
        <v>177</v>
      </c>
      <c r="O114" s="20">
        <f>IF(LEFT(D114,3)&lt;&gt;"age",I114-1,I114-E114)</f>
        <v>1863</v>
      </c>
    </row>
    <row r="115" spans="1:15" ht="15">
      <c r="A115" s="20">
        <v>29</v>
      </c>
      <c r="B115" s="4" t="s">
        <v>5</v>
      </c>
      <c r="C115" s="4" t="s">
        <v>56</v>
      </c>
      <c r="D115" s="4" t="s">
        <v>49</v>
      </c>
      <c r="E115" s="20">
        <f>IF(LEFT(D115,3)="age",VALUE(RIGHT(TRIM(D115),2)),D115)</f>
        <v>4</v>
      </c>
      <c r="F115" s="4" t="s">
        <v>8</v>
      </c>
      <c r="G115" s="4" t="s">
        <v>52</v>
      </c>
      <c r="H115" s="3">
        <v>31687</v>
      </c>
      <c r="I115" s="20">
        <v>1870</v>
      </c>
      <c r="J115" s="20">
        <v>9</v>
      </c>
      <c r="K115" s="20">
        <v>9</v>
      </c>
      <c r="L115" s="32" t="s">
        <v>183</v>
      </c>
      <c r="M115" s="20" t="s">
        <v>184</v>
      </c>
      <c r="N115" s="14" t="s">
        <v>177</v>
      </c>
      <c r="O115" s="20">
        <f>IF(LEFT(D115,3)&lt;&gt;"age",I115-1,I115-E115)</f>
        <v>1866</v>
      </c>
    </row>
    <row r="116" spans="1:15" ht="15">
      <c r="A116" s="6">
        <v>31</v>
      </c>
      <c r="B116" s="8" t="s">
        <v>5</v>
      </c>
      <c r="C116" s="8" t="s">
        <v>51</v>
      </c>
      <c r="D116" s="8" t="s">
        <v>39</v>
      </c>
      <c r="E116" s="6">
        <f>IF(LEFT(D116,3)="age",VALUE(RIGHT(TRIM(D116),2)),D116)</f>
        <v>1</v>
      </c>
      <c r="F116" s="8" t="s">
        <v>8</v>
      </c>
      <c r="G116" s="8" t="s">
        <v>52</v>
      </c>
      <c r="H116" s="9">
        <v>31687</v>
      </c>
      <c r="I116" s="6">
        <v>1870</v>
      </c>
      <c r="J116" s="6">
        <v>9</v>
      </c>
      <c r="K116" s="6">
        <v>9</v>
      </c>
      <c r="L116" s="33" t="s">
        <v>183</v>
      </c>
      <c r="M116" s="6" t="s">
        <v>184</v>
      </c>
      <c r="N116" s="15" t="s">
        <v>177</v>
      </c>
      <c r="O116" s="6">
        <f>IF(LEFT(D116,3)&lt;&gt;"age",I116-1,I116-E116)</f>
        <v>1869</v>
      </c>
    </row>
    <row r="117" spans="1:15" ht="15">
      <c r="A117" s="20">
        <v>192</v>
      </c>
      <c r="B117" s="25" t="s">
        <v>201</v>
      </c>
      <c r="C117" s="4" t="s">
        <v>261</v>
      </c>
      <c r="D117" s="4" t="s">
        <v>262</v>
      </c>
      <c r="E117" s="20">
        <f>IF(LEFT(D117,3)="age",VALUE(RIGHT(TRIM(D117),2)),D117)</f>
        <v>65</v>
      </c>
      <c r="F117" s="4" t="s">
        <v>231</v>
      </c>
      <c r="G117" s="4" t="s">
        <v>52</v>
      </c>
      <c r="H117" s="3">
        <v>31724</v>
      </c>
      <c r="I117" s="20">
        <v>1870</v>
      </c>
      <c r="J117" s="20">
        <v>10</v>
      </c>
      <c r="K117" s="20">
        <v>22</v>
      </c>
      <c r="L117" s="32" t="s">
        <v>325</v>
      </c>
      <c r="M117" s="20" t="s">
        <v>166</v>
      </c>
      <c r="N117" s="14" t="s">
        <v>177</v>
      </c>
      <c r="O117" s="20">
        <f>IF(LEFT(D117,3)&lt;&gt;"age",I117-1,I117-E117)</f>
        <v>1805</v>
      </c>
    </row>
    <row r="118" spans="1:15" ht="15">
      <c r="A118" s="6">
        <v>191</v>
      </c>
      <c r="B118" s="24" t="s">
        <v>201</v>
      </c>
      <c r="C118" s="8" t="s">
        <v>259</v>
      </c>
      <c r="D118" s="8" t="s">
        <v>41</v>
      </c>
      <c r="E118" s="6">
        <f>IF(LEFT(D118,3)="age",VALUE(RIGHT(TRIM(D118),2)),D118)</f>
        <v>8</v>
      </c>
      <c r="F118" s="8" t="s">
        <v>231</v>
      </c>
      <c r="G118" s="8" t="s">
        <v>52</v>
      </c>
      <c r="H118" s="9">
        <v>31724</v>
      </c>
      <c r="I118" s="20">
        <v>1870</v>
      </c>
      <c r="J118" s="20">
        <v>10</v>
      </c>
      <c r="K118" s="20">
        <v>22</v>
      </c>
      <c r="L118" s="32" t="s">
        <v>325</v>
      </c>
      <c r="M118" s="20" t="s">
        <v>166</v>
      </c>
      <c r="N118" s="15" t="s">
        <v>177</v>
      </c>
      <c r="O118" s="6">
        <f>IF(LEFT(D118,3)&lt;&gt;"age",I118-1,I118-E118)</f>
        <v>1862</v>
      </c>
    </row>
    <row r="119" spans="1:15" ht="15">
      <c r="A119" s="10">
        <v>36</v>
      </c>
      <c r="B119" s="11" t="s">
        <v>5</v>
      </c>
      <c r="C119" s="11" t="s">
        <v>66</v>
      </c>
      <c r="D119" s="11" t="s">
        <v>16</v>
      </c>
      <c r="E119" s="10">
        <f>IF(LEFT(D119,3)="age",VALUE(RIGHT(TRIM(D119),2)),D119)</f>
        <v>29</v>
      </c>
      <c r="F119" s="11" t="s">
        <v>8</v>
      </c>
      <c r="G119" s="11" t="s">
        <v>52</v>
      </c>
      <c r="H119" s="12">
        <v>31931</v>
      </c>
      <c r="I119" s="10">
        <v>1871</v>
      </c>
      <c r="J119" s="10">
        <v>6</v>
      </c>
      <c r="K119" s="10">
        <v>28</v>
      </c>
      <c r="L119" s="30" t="s">
        <v>185</v>
      </c>
      <c r="M119" s="10" t="s">
        <v>157</v>
      </c>
      <c r="N119" s="16" t="s">
        <v>177</v>
      </c>
      <c r="O119" s="10">
        <f>IF(LEFT(D119,3)&lt;&gt;"age",I119-1,I119-E119)</f>
        <v>1842</v>
      </c>
    </row>
    <row r="120" spans="1:15" ht="15">
      <c r="A120" s="10">
        <v>37</v>
      </c>
      <c r="B120" s="11" t="s">
        <v>5</v>
      </c>
      <c r="C120" s="11" t="s">
        <v>51</v>
      </c>
      <c r="D120" s="11" t="s">
        <v>33</v>
      </c>
      <c r="E120" s="10">
        <f>IF(LEFT(D120,3)="age",VALUE(RIGHT(TRIM(D120),2)),D120)</f>
        <v>11</v>
      </c>
      <c r="F120" s="11" t="s">
        <v>8</v>
      </c>
      <c r="G120" s="11" t="s">
        <v>52</v>
      </c>
      <c r="H120" s="12">
        <v>32263</v>
      </c>
      <c r="I120" s="10">
        <v>1872</v>
      </c>
      <c r="J120" s="10">
        <v>4</v>
      </c>
      <c r="K120" s="10">
        <v>4</v>
      </c>
      <c r="L120" s="30" t="s">
        <v>186</v>
      </c>
      <c r="M120" s="10" t="s">
        <v>157</v>
      </c>
      <c r="N120" s="16" t="s">
        <v>177</v>
      </c>
      <c r="O120" s="10">
        <f>IF(LEFT(D120,3)&lt;&gt;"age",I120-1,I120-E120)</f>
        <v>1861</v>
      </c>
    </row>
    <row r="121" spans="1:15" ht="15">
      <c r="A121" s="10">
        <v>193</v>
      </c>
      <c r="B121" s="23" t="s">
        <v>201</v>
      </c>
      <c r="C121" s="11" t="s">
        <v>92</v>
      </c>
      <c r="D121" s="11" t="s">
        <v>54</v>
      </c>
      <c r="E121" s="10">
        <f>IF(LEFT(D121,3)="age",VALUE(RIGHT(TRIM(D121),2)),D121)</f>
        <v>21</v>
      </c>
      <c r="F121" s="11" t="s">
        <v>8</v>
      </c>
      <c r="G121" s="11" t="s">
        <v>52</v>
      </c>
      <c r="H121" s="12">
        <v>32299</v>
      </c>
      <c r="I121" s="10">
        <v>1872</v>
      </c>
      <c r="J121" s="10">
        <v>4</v>
      </c>
      <c r="K121" s="10">
        <v>26</v>
      </c>
      <c r="L121" s="30" t="s">
        <v>326</v>
      </c>
      <c r="M121" s="10" t="s">
        <v>166</v>
      </c>
      <c r="N121" s="16" t="s">
        <v>177</v>
      </c>
      <c r="O121" s="10">
        <f>IF(LEFT(D121,3)&lt;&gt;"age",I121-1,I121-E121)</f>
        <v>1851</v>
      </c>
    </row>
    <row r="122" spans="1:15" ht="15">
      <c r="A122" s="20">
        <v>194</v>
      </c>
      <c r="B122" s="25" t="s">
        <v>201</v>
      </c>
      <c r="C122" s="4" t="s">
        <v>51</v>
      </c>
      <c r="D122" s="4" t="s">
        <v>263</v>
      </c>
      <c r="E122" s="20">
        <f>IF(LEFT(D122,3)="age",VALUE(RIGHT(TRIM(D122),2)),D122)</f>
        <v>55</v>
      </c>
      <c r="F122" s="4" t="s">
        <v>8</v>
      </c>
      <c r="G122" s="4" t="s">
        <v>52</v>
      </c>
      <c r="H122" s="3">
        <v>32395</v>
      </c>
      <c r="I122" s="20">
        <v>1871</v>
      </c>
      <c r="J122" s="20">
        <v>12</v>
      </c>
      <c r="K122" s="20">
        <v>8</v>
      </c>
      <c r="L122" s="32" t="s">
        <v>327</v>
      </c>
      <c r="M122" s="20" t="s">
        <v>170</v>
      </c>
      <c r="N122" s="14" t="s">
        <v>177</v>
      </c>
      <c r="O122" s="27">
        <f>IF(LEFT(D122,3)&lt;&gt;"age",I122-1,I122-E122)</f>
        <v>1816</v>
      </c>
    </row>
    <row r="123" spans="1:15" ht="15">
      <c r="A123" s="6">
        <v>195</v>
      </c>
      <c r="B123" s="24" t="s">
        <v>201</v>
      </c>
      <c r="C123" s="8" t="s">
        <v>53</v>
      </c>
      <c r="D123" s="8" t="s">
        <v>238</v>
      </c>
      <c r="E123" s="6">
        <f>IF(LEFT(D123,3)="age",VALUE(RIGHT(TRIM(D123),2)),D123)</f>
        <v>5</v>
      </c>
      <c r="F123" s="8" t="s">
        <v>8</v>
      </c>
      <c r="G123" s="8" t="s">
        <v>52</v>
      </c>
      <c r="H123" s="9">
        <v>32395</v>
      </c>
      <c r="I123" s="6">
        <v>1871</v>
      </c>
      <c r="J123" s="6">
        <v>12</v>
      </c>
      <c r="K123" s="6">
        <v>8</v>
      </c>
      <c r="L123" s="33" t="s">
        <v>327</v>
      </c>
      <c r="M123" s="6" t="s">
        <v>170</v>
      </c>
      <c r="N123" s="15" t="s">
        <v>177</v>
      </c>
      <c r="O123" s="6">
        <f>IF(LEFT(D123,3)&lt;&gt;"age",I123-1,I123-E123)</f>
        <v>1866</v>
      </c>
    </row>
    <row r="124" spans="1:15" ht="15">
      <c r="A124" s="10">
        <v>196</v>
      </c>
      <c r="B124" s="23" t="s">
        <v>201</v>
      </c>
      <c r="C124" s="11" t="s">
        <v>264</v>
      </c>
      <c r="D124" s="11" t="s">
        <v>229</v>
      </c>
      <c r="E124" s="10">
        <f>IF(LEFT(D124,3)="age",VALUE(RIGHT(TRIM(D124),2)),D124)</f>
        <v>25</v>
      </c>
      <c r="F124" s="11" t="s">
        <v>8</v>
      </c>
      <c r="G124" s="11" t="s">
        <v>52</v>
      </c>
      <c r="H124" s="12">
        <v>32411</v>
      </c>
      <c r="I124" s="10">
        <v>1871</v>
      </c>
      <c r="J124" s="10">
        <v>12</v>
      </c>
      <c r="K124" s="10">
        <v>26</v>
      </c>
      <c r="L124" s="30" t="s">
        <v>182</v>
      </c>
      <c r="M124" s="10" t="s">
        <v>166</v>
      </c>
      <c r="N124" s="16" t="s">
        <v>177</v>
      </c>
      <c r="O124" s="10">
        <f>IF(LEFT(D124,3)&lt;&gt;"age",I124-1,I124-E124)</f>
        <v>1846</v>
      </c>
    </row>
    <row r="125" spans="1:15" ht="15">
      <c r="A125" s="20">
        <v>198</v>
      </c>
      <c r="B125" s="25" t="s">
        <v>201</v>
      </c>
      <c r="C125" s="4" t="s">
        <v>266</v>
      </c>
      <c r="D125" s="4" t="s">
        <v>228</v>
      </c>
      <c r="E125" s="20">
        <f>IF(LEFT(D125,3)="age",VALUE(RIGHT(TRIM(D125),2)),D125)</f>
        <v>30</v>
      </c>
      <c r="F125" s="4" t="s">
        <v>8</v>
      </c>
      <c r="G125" s="4" t="s">
        <v>52</v>
      </c>
      <c r="H125" s="3">
        <v>32619</v>
      </c>
      <c r="I125" s="20">
        <v>1872</v>
      </c>
      <c r="J125" s="20">
        <v>10</v>
      </c>
      <c r="K125" s="20">
        <v>10</v>
      </c>
      <c r="L125" s="32" t="s">
        <v>186</v>
      </c>
      <c r="M125" s="20" t="s">
        <v>157</v>
      </c>
      <c r="N125" s="14" t="s">
        <v>177</v>
      </c>
      <c r="O125" s="20">
        <f>IF(LEFT(D125,3)&lt;&gt;"age",I125-1,I125-E125)</f>
        <v>1842</v>
      </c>
    </row>
    <row r="126" spans="1:15" ht="15">
      <c r="A126" s="6">
        <v>197</v>
      </c>
      <c r="B126" s="24" t="s">
        <v>201</v>
      </c>
      <c r="C126" s="8" t="s">
        <v>265</v>
      </c>
      <c r="D126" s="8" t="s">
        <v>25</v>
      </c>
      <c r="E126" s="6">
        <f>IF(LEFT(D126,3)="age",VALUE(RIGHT(TRIM(D126),2)),D126)</f>
        <v>24</v>
      </c>
      <c r="F126" s="8" t="s">
        <v>8</v>
      </c>
      <c r="G126" s="8" t="s">
        <v>52</v>
      </c>
      <c r="H126" s="9">
        <v>32619</v>
      </c>
      <c r="I126" s="6">
        <v>1872</v>
      </c>
      <c r="J126" s="6">
        <v>10</v>
      </c>
      <c r="K126" s="6">
        <v>10</v>
      </c>
      <c r="L126" s="33" t="s">
        <v>186</v>
      </c>
      <c r="M126" s="6" t="s">
        <v>157</v>
      </c>
      <c r="N126" s="15" t="s">
        <v>177</v>
      </c>
      <c r="O126" s="6">
        <f>IF(LEFT(D126,3)&lt;&gt;"age",I126-1,I126-E126)</f>
        <v>1848</v>
      </c>
    </row>
    <row r="127" spans="1:15" ht="15">
      <c r="A127" s="20">
        <v>38</v>
      </c>
      <c r="B127" s="4" t="s">
        <v>5</v>
      </c>
      <c r="C127" s="4" t="s">
        <v>67</v>
      </c>
      <c r="D127" s="4" t="s">
        <v>68</v>
      </c>
      <c r="E127" s="20">
        <f>IF(LEFT(D127,3)="age",VALUE(RIGHT(TRIM(D127),2)),D127)</f>
        <v>56</v>
      </c>
      <c r="F127" s="4" t="s">
        <v>8</v>
      </c>
      <c r="G127" s="4" t="s">
        <v>9</v>
      </c>
      <c r="H127" s="3">
        <v>32940</v>
      </c>
      <c r="I127" s="20">
        <v>1873</v>
      </c>
      <c r="J127" s="20">
        <v>6</v>
      </c>
      <c r="K127" s="20">
        <v>5</v>
      </c>
      <c r="L127" s="32" t="s">
        <v>183</v>
      </c>
      <c r="M127" s="20" t="s">
        <v>184</v>
      </c>
      <c r="N127" s="14" t="s">
        <v>177</v>
      </c>
      <c r="O127" s="20">
        <f>IF(LEFT(D127,3)&lt;&gt;"age",I127-1,I127-E127)</f>
        <v>1817</v>
      </c>
    </row>
    <row r="128" spans="1:15" ht="15">
      <c r="A128" s="20">
        <v>40</v>
      </c>
      <c r="B128" s="4" t="s">
        <v>5</v>
      </c>
      <c r="C128" s="4" t="s">
        <v>69</v>
      </c>
      <c r="D128" s="4" t="s">
        <v>11</v>
      </c>
      <c r="E128" s="20">
        <f>IF(LEFT(D128,3)="age",VALUE(RIGHT(TRIM(D128),2)),D128)</f>
        <v>26</v>
      </c>
      <c r="F128" s="4" t="s">
        <v>8</v>
      </c>
      <c r="G128" s="4" t="s">
        <v>9</v>
      </c>
      <c r="H128" s="3">
        <v>32940</v>
      </c>
      <c r="I128" s="20">
        <v>1873</v>
      </c>
      <c r="J128" s="20">
        <v>6</v>
      </c>
      <c r="K128" s="20">
        <v>5</v>
      </c>
      <c r="L128" s="32" t="s">
        <v>183</v>
      </c>
      <c r="M128" s="20" t="s">
        <v>184</v>
      </c>
      <c r="N128" s="14" t="s">
        <v>177</v>
      </c>
      <c r="O128" s="20">
        <f>IF(LEFT(D128,3)&lt;&gt;"age",I128-1,I128-E128)</f>
        <v>1847</v>
      </c>
    </row>
    <row r="129" spans="1:15" ht="15">
      <c r="A129" s="6">
        <v>39</v>
      </c>
      <c r="B129" s="8" t="s">
        <v>5</v>
      </c>
      <c r="C129" s="8" t="s">
        <v>55</v>
      </c>
      <c r="D129" s="8" t="s">
        <v>14</v>
      </c>
      <c r="E129" s="6">
        <f>IF(LEFT(D129,3)="age",VALUE(RIGHT(TRIM(D129),2)),D129)</f>
        <v>16</v>
      </c>
      <c r="F129" s="8" t="s">
        <v>8</v>
      </c>
      <c r="G129" s="8" t="s">
        <v>9</v>
      </c>
      <c r="H129" s="9">
        <v>32940</v>
      </c>
      <c r="I129" s="6">
        <v>1873</v>
      </c>
      <c r="J129" s="6">
        <v>6</v>
      </c>
      <c r="K129" s="6">
        <v>5</v>
      </c>
      <c r="L129" s="33" t="s">
        <v>183</v>
      </c>
      <c r="M129" s="6" t="s">
        <v>184</v>
      </c>
      <c r="N129" s="15" t="s">
        <v>177</v>
      </c>
      <c r="O129" s="6">
        <f>IF(LEFT(D129,3)&lt;&gt;"age",I129-1,I129-E129)</f>
        <v>1857</v>
      </c>
    </row>
    <row r="130" spans="1:15" ht="15">
      <c r="A130" s="10">
        <v>98</v>
      </c>
      <c r="B130" s="13" t="s">
        <v>113</v>
      </c>
      <c r="C130" s="11" t="s">
        <v>127</v>
      </c>
      <c r="D130" s="11" t="s">
        <v>29</v>
      </c>
      <c r="E130" s="10">
        <f>IF(LEFT(D130,3)="age",VALUE(RIGHT(TRIM(D130),2)),D130)</f>
        <v>23</v>
      </c>
      <c r="F130" s="11" t="s">
        <v>8</v>
      </c>
      <c r="G130" s="11" t="s">
        <v>9</v>
      </c>
      <c r="H130" s="12">
        <v>33371</v>
      </c>
      <c r="I130" s="10">
        <v>1874</v>
      </c>
      <c r="J130" s="10">
        <v>4</v>
      </c>
      <c r="K130" s="10">
        <v>30</v>
      </c>
      <c r="L130" s="30" t="s">
        <v>187</v>
      </c>
      <c r="M130" s="10" t="s">
        <v>157</v>
      </c>
      <c r="N130" s="16" t="s">
        <v>177</v>
      </c>
      <c r="O130" s="10">
        <f>IF(LEFT(D130,3)&lt;&gt;"age",I130-1,I130-E130)</f>
        <v>1851</v>
      </c>
    </row>
    <row r="131" spans="1:15" ht="15">
      <c r="A131" s="10">
        <v>99</v>
      </c>
      <c r="B131" s="13" t="s">
        <v>113</v>
      </c>
      <c r="C131" s="11" t="s">
        <v>36</v>
      </c>
      <c r="D131" s="11" t="s">
        <v>128</v>
      </c>
      <c r="E131" s="10">
        <f>IF(LEFT(D131,3)="age",VALUE(RIGHT(TRIM(D131),2)),D131)</f>
        <v>48</v>
      </c>
      <c r="F131" s="11" t="s">
        <v>8</v>
      </c>
      <c r="G131" s="11" t="s">
        <v>9</v>
      </c>
      <c r="H131" s="12">
        <v>33622</v>
      </c>
      <c r="I131" s="10">
        <v>1874</v>
      </c>
      <c r="J131" s="10">
        <v>10</v>
      </c>
      <c r="K131" s="10">
        <v>14</v>
      </c>
      <c r="L131" s="30" t="s">
        <v>188</v>
      </c>
      <c r="M131" s="10" t="s">
        <v>157</v>
      </c>
      <c r="N131" s="16" t="s">
        <v>177</v>
      </c>
      <c r="O131" s="10">
        <f>IF(LEFT(D131,3)&lt;&gt;"age",I131-1,I131-E131)</f>
        <v>1826</v>
      </c>
    </row>
    <row r="132" spans="1:15" ht="15">
      <c r="A132" s="10">
        <v>41</v>
      </c>
      <c r="B132" s="11" t="s">
        <v>5</v>
      </c>
      <c r="C132" s="11" t="s">
        <v>46</v>
      </c>
      <c r="D132" s="11" t="s">
        <v>70</v>
      </c>
      <c r="E132" s="10">
        <f>IF(LEFT(D132,3)="age",VALUE(RIGHT(TRIM(D132),2)),D132)</f>
        <v>28</v>
      </c>
      <c r="F132" s="11" t="s">
        <v>8</v>
      </c>
      <c r="G132" s="11" t="s">
        <v>9</v>
      </c>
      <c r="H132" s="12">
        <v>33693</v>
      </c>
      <c r="I132" s="10">
        <v>1874</v>
      </c>
      <c r="J132" s="10">
        <v>12</v>
      </c>
      <c r="K132" s="10">
        <v>5</v>
      </c>
      <c r="L132" s="30" t="s">
        <v>328</v>
      </c>
      <c r="M132" s="10" t="s">
        <v>157</v>
      </c>
      <c r="N132" s="16" t="s">
        <v>177</v>
      </c>
      <c r="O132" s="10">
        <f>IF(LEFT(D132,3)&lt;&gt;"age",I132-1,I132-E132)</f>
        <v>1846</v>
      </c>
    </row>
    <row r="133" spans="1:15" ht="15">
      <c r="A133" s="20">
        <v>202</v>
      </c>
      <c r="B133" s="25" t="s">
        <v>201</v>
      </c>
      <c r="C133" s="4" t="s">
        <v>18</v>
      </c>
      <c r="D133" s="4" t="s">
        <v>81</v>
      </c>
      <c r="E133" s="20">
        <f>IF(LEFT(D133,3)="age",VALUE(RIGHT(TRIM(D133),2)),D133)</f>
        <v>32</v>
      </c>
      <c r="F133" s="4" t="s">
        <v>8</v>
      </c>
      <c r="G133" s="4" t="s">
        <v>9</v>
      </c>
      <c r="H133" s="3">
        <v>34735</v>
      </c>
      <c r="I133" s="20">
        <v>1878</v>
      </c>
      <c r="J133" s="20">
        <v>4</v>
      </c>
      <c r="K133" s="20">
        <v>16</v>
      </c>
      <c r="L133" s="32" t="s">
        <v>329</v>
      </c>
      <c r="M133" s="20" t="s">
        <v>170</v>
      </c>
      <c r="N133" s="14" t="s">
        <v>177</v>
      </c>
      <c r="O133" s="27">
        <f>IF(LEFT(D133,3)&lt;&gt;"age",I133-1,I133-E133)</f>
        <v>1846</v>
      </c>
    </row>
    <row r="134" spans="1:15" ht="15">
      <c r="A134" s="20">
        <v>200</v>
      </c>
      <c r="B134" s="25" t="s">
        <v>201</v>
      </c>
      <c r="C134" s="4" t="s">
        <v>17</v>
      </c>
      <c r="D134" s="4" t="s">
        <v>31</v>
      </c>
      <c r="E134" s="20">
        <f>IF(LEFT(D134,3)="age",VALUE(RIGHT(TRIM(D134),2)),D134)</f>
        <v>31</v>
      </c>
      <c r="F134" s="4" t="s">
        <v>8</v>
      </c>
      <c r="G134" s="4" t="s">
        <v>9</v>
      </c>
      <c r="H134" s="3">
        <v>34735</v>
      </c>
      <c r="I134" s="20">
        <v>1878</v>
      </c>
      <c r="J134" s="20">
        <v>4</v>
      </c>
      <c r="K134" s="20">
        <v>16</v>
      </c>
      <c r="L134" s="32" t="s">
        <v>329</v>
      </c>
      <c r="M134" s="20" t="s">
        <v>170</v>
      </c>
      <c r="N134" s="14" t="s">
        <v>177</v>
      </c>
      <c r="O134" s="27">
        <f>IF(LEFT(D134,3)&lt;&gt;"age",I134-1,I134-E134)</f>
        <v>1847</v>
      </c>
    </row>
    <row r="135" spans="1:15" ht="15">
      <c r="A135" s="20">
        <v>199</v>
      </c>
      <c r="B135" s="25" t="s">
        <v>201</v>
      </c>
      <c r="C135" s="4" t="s">
        <v>71</v>
      </c>
      <c r="D135" s="4" t="s">
        <v>39</v>
      </c>
      <c r="E135" s="20">
        <f>IF(LEFT(D135,3)="age",VALUE(RIGHT(TRIM(D135),2)),D135)</f>
        <v>1</v>
      </c>
      <c r="F135" s="4" t="s">
        <v>8</v>
      </c>
      <c r="G135" s="4" t="s">
        <v>9</v>
      </c>
      <c r="H135" s="3">
        <v>34735</v>
      </c>
      <c r="I135" s="20">
        <v>1878</v>
      </c>
      <c r="J135" s="20">
        <v>4</v>
      </c>
      <c r="K135" s="20">
        <v>16</v>
      </c>
      <c r="L135" s="32" t="s">
        <v>329</v>
      </c>
      <c r="M135" s="20" t="s">
        <v>170</v>
      </c>
      <c r="N135" s="14" t="s">
        <v>177</v>
      </c>
      <c r="O135" s="20">
        <f>IF(LEFT(D135,3)&lt;&gt;"age",I135-1,I135-E135)</f>
        <v>1877</v>
      </c>
    </row>
    <row r="136" spans="1:15" ht="15">
      <c r="A136" s="6">
        <v>201</v>
      </c>
      <c r="B136" s="24" t="s">
        <v>201</v>
      </c>
      <c r="C136" s="8" t="s">
        <v>267</v>
      </c>
      <c r="D136" s="8" t="s">
        <v>241</v>
      </c>
      <c r="E136" s="6" t="str">
        <f>IF(LEFT(D136,3)="age",VALUE(RIGHT(TRIM(D136),2)),D136)</f>
        <v>Unknown </v>
      </c>
      <c r="F136" s="8" t="s">
        <v>8</v>
      </c>
      <c r="G136" s="8" t="s">
        <v>9</v>
      </c>
      <c r="H136" s="9">
        <v>34735</v>
      </c>
      <c r="I136" s="6">
        <v>1878</v>
      </c>
      <c r="J136" s="6">
        <v>4</v>
      </c>
      <c r="K136" s="6">
        <v>16</v>
      </c>
      <c r="L136" s="33" t="s">
        <v>329</v>
      </c>
      <c r="M136" s="6" t="s">
        <v>170</v>
      </c>
      <c r="N136" s="15" t="s">
        <v>177</v>
      </c>
      <c r="O136" s="6">
        <f>IF(LEFT(D136,3)&lt;&gt;"age",I136-1,I136-E136)</f>
        <v>1877</v>
      </c>
    </row>
    <row r="137" spans="1:15" ht="15">
      <c r="A137" s="10">
        <v>100</v>
      </c>
      <c r="B137" s="13" t="s">
        <v>113</v>
      </c>
      <c r="C137" s="11" t="s">
        <v>129</v>
      </c>
      <c r="D137" s="11" t="s">
        <v>130</v>
      </c>
      <c r="E137" s="10">
        <f>IF(LEFT(D137,3)="age",VALUE(RIGHT(TRIM(D137),2)),D137)</f>
        <v>67</v>
      </c>
      <c r="F137" s="11" t="s">
        <v>8</v>
      </c>
      <c r="G137" s="11" t="s">
        <v>9</v>
      </c>
      <c r="H137" s="12">
        <v>36067</v>
      </c>
      <c r="I137" s="10">
        <v>1881</v>
      </c>
      <c r="J137" s="10">
        <v>5</v>
      </c>
      <c r="K137" s="10">
        <v>13</v>
      </c>
      <c r="L137" s="30" t="s">
        <v>182</v>
      </c>
      <c r="M137" s="10" t="s">
        <v>166</v>
      </c>
      <c r="N137" s="16" t="s">
        <v>177</v>
      </c>
      <c r="O137" s="10">
        <f>IF(LEFT(D137,3)&lt;&gt;"age",I137-1,I137-E137)</f>
        <v>1814</v>
      </c>
    </row>
    <row r="138" spans="1:15" ht="15">
      <c r="A138" s="10">
        <v>203</v>
      </c>
      <c r="B138" s="23" t="s">
        <v>201</v>
      </c>
      <c r="C138" s="11" t="s">
        <v>144</v>
      </c>
      <c r="D138" s="11" t="s">
        <v>121</v>
      </c>
      <c r="E138" s="10">
        <f>IF(LEFT(D138,3)="age",VALUE(RIGHT(TRIM(D138),2)),D138)</f>
        <v>36</v>
      </c>
      <c r="F138" s="11" t="s">
        <v>8</v>
      </c>
      <c r="G138" s="11" t="s">
        <v>9</v>
      </c>
      <c r="H138" s="12">
        <v>36320</v>
      </c>
      <c r="I138" s="10">
        <v>1881</v>
      </c>
      <c r="J138" s="10">
        <v>11</v>
      </c>
      <c r="K138" s="10">
        <v>10</v>
      </c>
      <c r="L138" s="30" t="s">
        <v>337</v>
      </c>
      <c r="M138" s="10" t="s">
        <v>174</v>
      </c>
      <c r="N138" s="16" t="s">
        <v>177</v>
      </c>
      <c r="O138" s="10">
        <f>IF(LEFT(D138,3)&lt;&gt;"age",I138-1,I138-E138)</f>
        <v>1845</v>
      </c>
    </row>
    <row r="139" spans="1:15" ht="15">
      <c r="A139" s="10">
        <v>101</v>
      </c>
      <c r="B139" s="13" t="s">
        <v>113</v>
      </c>
      <c r="C139" s="11" t="s">
        <v>131</v>
      </c>
      <c r="D139" s="11" t="s">
        <v>37</v>
      </c>
      <c r="E139" s="10">
        <f>IF(LEFT(D139,3)="age",VALUE(RIGHT(TRIM(D139),2)),D139)</f>
        <v>27</v>
      </c>
      <c r="F139" s="11" t="s">
        <v>8</v>
      </c>
      <c r="G139" s="11" t="s">
        <v>9</v>
      </c>
      <c r="H139" s="12">
        <v>36326</v>
      </c>
      <c r="I139" s="10">
        <v>1881</v>
      </c>
      <c r="J139" s="10">
        <v>11</v>
      </c>
      <c r="K139" s="10">
        <v>15</v>
      </c>
      <c r="L139" s="30" t="s">
        <v>338</v>
      </c>
      <c r="M139" s="10" t="s">
        <v>184</v>
      </c>
      <c r="N139" s="16" t="s">
        <v>177</v>
      </c>
      <c r="O139" s="10">
        <f>IF(LEFT(D139,3)&lt;&gt;"age",I139-1,I139-E139)</f>
        <v>1854</v>
      </c>
    </row>
    <row r="140" spans="1:15" ht="15">
      <c r="A140" s="10">
        <v>102</v>
      </c>
      <c r="B140" s="13" t="s">
        <v>113</v>
      </c>
      <c r="C140" s="11" t="s">
        <v>10</v>
      </c>
      <c r="D140" s="11" t="s">
        <v>16</v>
      </c>
      <c r="E140" s="10">
        <f>IF(LEFT(D140,3)="age",VALUE(RIGHT(TRIM(D140),2)),D140)</f>
        <v>29</v>
      </c>
      <c r="F140" s="11" t="s">
        <v>73</v>
      </c>
      <c r="G140" s="11" t="s">
        <v>9</v>
      </c>
      <c r="H140" s="12">
        <v>36461</v>
      </c>
      <c r="I140" s="10">
        <v>1882</v>
      </c>
      <c r="J140" s="10">
        <v>2</v>
      </c>
      <c r="K140" s="10">
        <v>25</v>
      </c>
      <c r="L140" s="30" t="s">
        <v>186</v>
      </c>
      <c r="M140" s="10" t="s">
        <v>157</v>
      </c>
      <c r="N140" s="16" t="s">
        <v>177</v>
      </c>
      <c r="O140" s="10">
        <f>IF(LEFT(D140,3)&lt;&gt;"age",I140-1,I140-E140)</f>
        <v>1853</v>
      </c>
    </row>
    <row r="141" spans="1:15" ht="15">
      <c r="A141" s="10">
        <v>103</v>
      </c>
      <c r="B141" s="13" t="s">
        <v>113</v>
      </c>
      <c r="C141" s="11" t="s">
        <v>132</v>
      </c>
      <c r="D141" s="11" t="s">
        <v>84</v>
      </c>
      <c r="E141" s="10">
        <f>IF(LEFT(D141,3)="age",VALUE(RIGHT(TRIM(D141),2)),D141)</f>
        <v>37</v>
      </c>
      <c r="F141" s="11" t="s">
        <v>73</v>
      </c>
      <c r="G141" s="11" t="s">
        <v>9</v>
      </c>
      <c r="H141" s="12">
        <v>36510</v>
      </c>
      <c r="I141" s="10">
        <v>1882</v>
      </c>
      <c r="J141" s="10">
        <v>3</v>
      </c>
      <c r="K141" s="10">
        <v>28</v>
      </c>
      <c r="L141" s="30" t="s">
        <v>339</v>
      </c>
      <c r="M141" s="10" t="s">
        <v>340</v>
      </c>
      <c r="N141" s="16" t="s">
        <v>177</v>
      </c>
      <c r="O141" s="10">
        <f>IF(LEFT(D141,3)&lt;&gt;"age",I141-1,I141-E141)</f>
        <v>1845</v>
      </c>
    </row>
    <row r="142" spans="1:15" ht="15">
      <c r="A142" s="20">
        <v>44</v>
      </c>
      <c r="B142" s="4" t="s">
        <v>5</v>
      </c>
      <c r="C142" s="28" t="s">
        <v>74</v>
      </c>
      <c r="D142" s="4" t="s">
        <v>75</v>
      </c>
      <c r="E142" s="20">
        <f>IF(LEFT(D142,3)="age",VALUE(RIGHT(TRIM(D142),2)),D142)</f>
        <v>52</v>
      </c>
      <c r="F142" s="4" t="s">
        <v>73</v>
      </c>
      <c r="G142" s="4" t="s">
        <v>9</v>
      </c>
      <c r="H142" s="3">
        <v>36548</v>
      </c>
      <c r="I142" s="20">
        <v>1882</v>
      </c>
      <c r="J142" s="20">
        <v>4</v>
      </c>
      <c r="K142" s="20">
        <v>17</v>
      </c>
      <c r="L142" s="32" t="s">
        <v>193</v>
      </c>
      <c r="M142" s="20" t="s">
        <v>157</v>
      </c>
      <c r="N142" s="14" t="s">
        <v>177</v>
      </c>
      <c r="O142" s="27">
        <f>IF(LEFT(D142,3)&lt;&gt;"age",I142-1,I142-E142)</f>
        <v>1830</v>
      </c>
    </row>
    <row r="143" spans="1:15" ht="15">
      <c r="A143" s="20">
        <v>42</v>
      </c>
      <c r="B143" s="4" t="s">
        <v>5</v>
      </c>
      <c r="C143" s="28" t="s">
        <v>71</v>
      </c>
      <c r="D143" s="4" t="s">
        <v>72</v>
      </c>
      <c r="E143" s="20">
        <f>IF(LEFT(D143,3)="age",VALUE(RIGHT(TRIM(D143),2)),D143)</f>
        <v>20</v>
      </c>
      <c r="F143" s="4" t="s">
        <v>73</v>
      </c>
      <c r="G143" s="4" t="s">
        <v>9</v>
      </c>
      <c r="H143" s="3">
        <v>36548</v>
      </c>
      <c r="I143" s="20">
        <v>1882</v>
      </c>
      <c r="J143" s="20">
        <v>4</v>
      </c>
      <c r="K143" s="20">
        <v>17</v>
      </c>
      <c r="L143" s="32" t="s">
        <v>193</v>
      </c>
      <c r="M143" s="20" t="s">
        <v>157</v>
      </c>
      <c r="N143" s="14" t="s">
        <v>177</v>
      </c>
      <c r="O143" s="20">
        <f>IF(LEFT(D143,3)&lt;&gt;"age",I143-1,I143-E143)</f>
        <v>1862</v>
      </c>
    </row>
    <row r="144" spans="1:15" ht="15">
      <c r="A144" s="6">
        <v>43</v>
      </c>
      <c r="B144" s="8" t="s">
        <v>5</v>
      </c>
      <c r="C144" s="21" t="s">
        <v>55</v>
      </c>
      <c r="D144" s="8" t="s">
        <v>14</v>
      </c>
      <c r="E144" s="6">
        <f>IF(LEFT(D144,3)="age",VALUE(RIGHT(TRIM(D144),2)),D144)</f>
        <v>16</v>
      </c>
      <c r="F144" s="8" t="s">
        <v>73</v>
      </c>
      <c r="G144" s="8" t="s">
        <v>9</v>
      </c>
      <c r="H144" s="9">
        <v>36548</v>
      </c>
      <c r="I144" s="6">
        <v>1882</v>
      </c>
      <c r="J144" s="6">
        <v>4</v>
      </c>
      <c r="K144" s="6">
        <v>17</v>
      </c>
      <c r="L144" s="33" t="s">
        <v>193</v>
      </c>
      <c r="M144" s="6" t="s">
        <v>157</v>
      </c>
      <c r="N144" s="15" t="s">
        <v>177</v>
      </c>
      <c r="O144" s="6">
        <f>IF(LEFT(D144,3)&lt;&gt;"age",I144-1,I144-E144)</f>
        <v>1866</v>
      </c>
    </row>
    <row r="145" spans="1:15" ht="15">
      <c r="A145" s="10">
        <v>204</v>
      </c>
      <c r="B145" s="23" t="s">
        <v>201</v>
      </c>
      <c r="C145" s="11" t="s">
        <v>226</v>
      </c>
      <c r="D145" s="11" t="s">
        <v>25</v>
      </c>
      <c r="E145" s="10">
        <f>IF(LEFT(D145,3)="age",VALUE(RIGHT(TRIM(D145),2)),D145)</f>
        <v>24</v>
      </c>
      <c r="F145" s="11" t="s">
        <v>8</v>
      </c>
      <c r="G145" s="11" t="s">
        <v>9</v>
      </c>
      <c r="H145" s="12">
        <v>36592</v>
      </c>
      <c r="I145" s="10">
        <v>1882</v>
      </c>
      <c r="J145" s="10">
        <v>5</v>
      </c>
      <c r="K145" s="10">
        <v>3</v>
      </c>
      <c r="L145" s="30" t="s">
        <v>332</v>
      </c>
      <c r="M145" s="10" t="s">
        <v>332</v>
      </c>
      <c r="N145" s="16" t="s">
        <v>177</v>
      </c>
      <c r="O145" s="10">
        <f>IF(LEFT(D145,3)&lt;&gt;"age",I145-1,I145-E145)</f>
        <v>1858</v>
      </c>
    </row>
    <row r="146" spans="1:15" ht="15">
      <c r="A146" s="10">
        <v>205</v>
      </c>
      <c r="B146" s="23" t="s">
        <v>201</v>
      </c>
      <c r="C146" s="11" t="s">
        <v>268</v>
      </c>
      <c r="D146" s="11" t="s">
        <v>54</v>
      </c>
      <c r="E146" s="10">
        <f>IF(LEFT(D146,3)="age",VALUE(RIGHT(TRIM(D146),2)),D146)</f>
        <v>21</v>
      </c>
      <c r="F146" s="11" t="s">
        <v>8</v>
      </c>
      <c r="G146" s="11" t="s">
        <v>9</v>
      </c>
      <c r="H146" s="12">
        <v>36607</v>
      </c>
      <c r="I146" s="10">
        <v>1882</v>
      </c>
      <c r="J146" s="10">
        <v>5</v>
      </c>
      <c r="K146" s="10">
        <v>11</v>
      </c>
      <c r="L146" s="30" t="s">
        <v>343</v>
      </c>
      <c r="M146" s="10" t="s">
        <v>170</v>
      </c>
      <c r="N146" s="16" t="s">
        <v>177</v>
      </c>
      <c r="O146" s="10">
        <f>IF(LEFT(D146,3)&lt;&gt;"age",I146-1,I146-E146)</f>
        <v>1861</v>
      </c>
    </row>
    <row r="147" spans="1:15" ht="15">
      <c r="A147" s="20">
        <v>45</v>
      </c>
      <c r="B147" s="4" t="s">
        <v>5</v>
      </c>
      <c r="C147" s="4" t="s">
        <v>76</v>
      </c>
      <c r="D147" s="4" t="s">
        <v>72</v>
      </c>
      <c r="E147" s="20">
        <f>IF(LEFT(D147,3)="age",VALUE(RIGHT(TRIM(D147),2)),D147)</f>
        <v>20</v>
      </c>
      <c r="F147" s="4" t="s">
        <v>8</v>
      </c>
      <c r="G147" s="4" t="s">
        <v>9</v>
      </c>
      <c r="H147" s="3">
        <v>36924</v>
      </c>
      <c r="I147" s="20">
        <v>1882</v>
      </c>
      <c r="J147" s="20">
        <v>10</v>
      </c>
      <c r="K147" s="20">
        <v>7</v>
      </c>
      <c r="L147" s="32" t="s">
        <v>194</v>
      </c>
      <c r="M147" s="20" t="s">
        <v>166</v>
      </c>
      <c r="N147" s="14" t="s">
        <v>177</v>
      </c>
      <c r="O147" s="20">
        <f>IF(LEFT(D147,3)&lt;&gt;"age",I147-1,I147-E147)</f>
        <v>1862</v>
      </c>
    </row>
    <row r="148" spans="1:15" ht="15">
      <c r="A148" s="20">
        <v>105</v>
      </c>
      <c r="B148" s="26" t="s">
        <v>113</v>
      </c>
      <c r="C148" s="4" t="s">
        <v>24</v>
      </c>
      <c r="D148" s="4" t="s">
        <v>72</v>
      </c>
      <c r="E148" s="20">
        <f>IF(LEFT(D148,3)="age",VALUE(RIGHT(TRIM(D148),2)),D148)</f>
        <v>20</v>
      </c>
      <c r="F148" s="4" t="s">
        <v>8</v>
      </c>
      <c r="G148" s="4" t="s">
        <v>9</v>
      </c>
      <c r="H148" s="3">
        <v>36924</v>
      </c>
      <c r="I148" s="20">
        <v>1882</v>
      </c>
      <c r="J148" s="20">
        <v>10</v>
      </c>
      <c r="K148" s="20">
        <v>7</v>
      </c>
      <c r="L148" s="32" t="s">
        <v>194</v>
      </c>
      <c r="M148" s="20" t="s">
        <v>166</v>
      </c>
      <c r="N148" s="14" t="s">
        <v>177</v>
      </c>
      <c r="O148" s="20">
        <f>IF(LEFT(D148,3)&lt;&gt;"age",I148-1,I148-E148)</f>
        <v>1862</v>
      </c>
    </row>
    <row r="149" spans="1:15" ht="15">
      <c r="A149" s="6">
        <v>104</v>
      </c>
      <c r="B149" s="7" t="s">
        <v>113</v>
      </c>
      <c r="C149" s="8" t="s">
        <v>133</v>
      </c>
      <c r="D149" s="8" t="s">
        <v>45</v>
      </c>
      <c r="E149" s="6">
        <f>IF(LEFT(D149,3)="age",VALUE(RIGHT(TRIM(D149),2)),D149)</f>
        <v>18</v>
      </c>
      <c r="F149" s="8" t="s">
        <v>8</v>
      </c>
      <c r="G149" s="8" t="s">
        <v>9</v>
      </c>
      <c r="H149" s="9">
        <v>36924</v>
      </c>
      <c r="I149" s="6">
        <v>1882</v>
      </c>
      <c r="J149" s="6">
        <v>10</v>
      </c>
      <c r="K149" s="6">
        <v>7</v>
      </c>
      <c r="L149" s="33" t="s">
        <v>194</v>
      </c>
      <c r="M149" s="6" t="s">
        <v>166</v>
      </c>
      <c r="N149" s="15" t="s">
        <v>177</v>
      </c>
      <c r="O149" s="6">
        <f>IF(LEFT(D149,3)&lt;&gt;"age",I149-1,I149-E149)</f>
        <v>1864</v>
      </c>
    </row>
    <row r="150" spans="1:15" ht="15">
      <c r="A150" s="10">
        <v>46</v>
      </c>
      <c r="B150" s="11" t="s">
        <v>5</v>
      </c>
      <c r="C150" s="11" t="s">
        <v>77</v>
      </c>
      <c r="D150" s="11" t="s">
        <v>54</v>
      </c>
      <c r="E150" s="10">
        <f>IF(LEFT(D150,3)="age",VALUE(RIGHT(TRIM(D150),2)),D150)</f>
        <v>21</v>
      </c>
      <c r="F150" s="11" t="s">
        <v>73</v>
      </c>
      <c r="G150" s="11" t="s">
        <v>9</v>
      </c>
      <c r="H150" s="12">
        <v>37425</v>
      </c>
      <c r="I150" s="10">
        <v>1883</v>
      </c>
      <c r="J150" s="10">
        <v>7</v>
      </c>
      <c r="K150" s="10">
        <v>6</v>
      </c>
      <c r="L150" s="30" t="s">
        <v>183</v>
      </c>
      <c r="M150" s="10" t="s">
        <v>157</v>
      </c>
      <c r="N150" s="16" t="s">
        <v>177</v>
      </c>
      <c r="O150" s="10">
        <f>IF(LEFT(D150,3)&lt;&gt;"age",I150-1,I150-E150)</f>
        <v>1862</v>
      </c>
    </row>
    <row r="151" spans="1:15" ht="15">
      <c r="A151" s="10">
        <v>206</v>
      </c>
      <c r="B151" s="23" t="s">
        <v>201</v>
      </c>
      <c r="C151" s="11" t="s">
        <v>256</v>
      </c>
      <c r="D151" s="11" t="s">
        <v>98</v>
      </c>
      <c r="E151" s="10">
        <f>IF(LEFT(D151,3)="age",VALUE(RIGHT(TRIM(D151),2)),D151)</f>
        <v>2</v>
      </c>
      <c r="F151" s="11" t="s">
        <v>151</v>
      </c>
      <c r="G151" s="11" t="s">
        <v>9</v>
      </c>
      <c r="H151" s="12">
        <v>37479</v>
      </c>
      <c r="I151" s="10">
        <v>1883</v>
      </c>
      <c r="J151" s="10">
        <v>9</v>
      </c>
      <c r="K151" s="10">
        <v>25</v>
      </c>
      <c r="L151" s="30" t="s">
        <v>344</v>
      </c>
      <c r="M151" s="10" t="s">
        <v>157</v>
      </c>
      <c r="N151" s="16" t="s">
        <v>177</v>
      </c>
      <c r="O151" s="10">
        <f>IF(LEFT(D151,3)&lt;&gt;"age",I151-1,I151-E151)</f>
        <v>1881</v>
      </c>
    </row>
    <row r="152" spans="1:15" ht="15">
      <c r="A152" s="10">
        <v>47</v>
      </c>
      <c r="B152" s="11" t="s">
        <v>5</v>
      </c>
      <c r="C152" s="11" t="s">
        <v>55</v>
      </c>
      <c r="D152" s="11" t="s">
        <v>29</v>
      </c>
      <c r="E152" s="10">
        <f>IF(LEFT(D152,3)="age",VALUE(RIGHT(TRIM(D152),2)),D152)</f>
        <v>23</v>
      </c>
      <c r="F152" s="11" t="s">
        <v>73</v>
      </c>
      <c r="G152" s="11" t="s">
        <v>78</v>
      </c>
      <c r="H152" s="12">
        <v>37480</v>
      </c>
      <c r="I152" s="10">
        <v>1883</v>
      </c>
      <c r="J152" s="10">
        <v>9</v>
      </c>
      <c r="K152" s="10">
        <v>26</v>
      </c>
      <c r="L152" s="30" t="s">
        <v>345</v>
      </c>
      <c r="M152" s="10" t="s">
        <v>157</v>
      </c>
      <c r="N152" s="16" t="s">
        <v>177</v>
      </c>
      <c r="O152" s="10">
        <f>IF(LEFT(D152,3)&lt;&gt;"age",I152-1,I152-E152)</f>
        <v>1860</v>
      </c>
    </row>
    <row r="153" spans="1:15" ht="15">
      <c r="A153" s="10">
        <v>106</v>
      </c>
      <c r="B153" s="13" t="s">
        <v>113</v>
      </c>
      <c r="C153" s="11" t="s">
        <v>134</v>
      </c>
      <c r="D153" s="11" t="s">
        <v>14</v>
      </c>
      <c r="E153" s="10">
        <f>IF(LEFT(D153,3)="age",VALUE(RIGHT(TRIM(D153),2)),D153)</f>
        <v>16</v>
      </c>
      <c r="F153" s="11" t="s">
        <v>8</v>
      </c>
      <c r="G153" s="11" t="s">
        <v>9</v>
      </c>
      <c r="H153" s="12">
        <v>37519</v>
      </c>
      <c r="I153" s="10">
        <v>1883</v>
      </c>
      <c r="J153" s="10">
        <v>10</v>
      </c>
      <c r="K153" s="10">
        <v>29</v>
      </c>
      <c r="L153" s="30" t="s">
        <v>346</v>
      </c>
      <c r="M153" s="10" t="s">
        <v>166</v>
      </c>
      <c r="N153" s="16" t="s">
        <v>177</v>
      </c>
      <c r="O153" s="10">
        <f>IF(LEFT(D153,3)&lt;&gt;"age",I153-1,I153-E153)</f>
        <v>1867</v>
      </c>
    </row>
    <row r="154" spans="1:15" ht="15">
      <c r="A154" s="20">
        <v>109</v>
      </c>
      <c r="B154" s="26" t="s">
        <v>113</v>
      </c>
      <c r="C154" s="4" t="s">
        <v>105</v>
      </c>
      <c r="D154" s="4" t="s">
        <v>31</v>
      </c>
      <c r="E154" s="20">
        <f>IF(LEFT(D154,3)="age",VALUE(RIGHT(TRIM(D154),2)),D154)</f>
        <v>31</v>
      </c>
      <c r="F154" s="4" t="s">
        <v>8</v>
      </c>
      <c r="G154" s="4" t="s">
        <v>9</v>
      </c>
      <c r="H154" s="3">
        <v>37531</v>
      </c>
      <c r="I154" s="20">
        <v>1883</v>
      </c>
      <c r="J154" s="20">
        <v>11</v>
      </c>
      <c r="K154" s="20">
        <v>5</v>
      </c>
      <c r="L154" s="32" t="s">
        <v>189</v>
      </c>
      <c r="M154" s="20" t="s">
        <v>157</v>
      </c>
      <c r="N154" s="14" t="s">
        <v>177</v>
      </c>
      <c r="O154" s="27">
        <f>IF(LEFT(D154,3)&lt;&gt;"age",I154-1,I154-E154)</f>
        <v>1852</v>
      </c>
    </row>
    <row r="155" spans="1:15" ht="15">
      <c r="A155" s="20">
        <v>107</v>
      </c>
      <c r="B155" s="26" t="s">
        <v>113</v>
      </c>
      <c r="C155" s="4" t="s">
        <v>109</v>
      </c>
      <c r="D155" s="4" t="s">
        <v>70</v>
      </c>
      <c r="E155" s="20">
        <f>IF(LEFT(D155,3)="age",VALUE(RIGHT(TRIM(D155),2)),D155)</f>
        <v>28</v>
      </c>
      <c r="F155" s="4" t="s">
        <v>8</v>
      </c>
      <c r="G155" s="4" t="s">
        <v>9</v>
      </c>
      <c r="H155" s="3">
        <v>37531</v>
      </c>
      <c r="I155" s="20">
        <v>1883</v>
      </c>
      <c r="J155" s="20">
        <v>11</v>
      </c>
      <c r="K155" s="20">
        <v>5</v>
      </c>
      <c r="L155" s="32" t="s">
        <v>189</v>
      </c>
      <c r="M155" s="20" t="s">
        <v>157</v>
      </c>
      <c r="N155" s="14" t="s">
        <v>177</v>
      </c>
      <c r="O155" s="27">
        <f>IF(LEFT(D155,3)&lt;&gt;"age",I155-1,I155-E155)</f>
        <v>1855</v>
      </c>
    </row>
    <row r="156" spans="1:15" ht="15">
      <c r="A156" s="20">
        <v>110</v>
      </c>
      <c r="B156" s="26" t="s">
        <v>113</v>
      </c>
      <c r="C156" s="4" t="s">
        <v>135</v>
      </c>
      <c r="D156" s="4" t="s">
        <v>15</v>
      </c>
      <c r="E156" s="20">
        <f>IF(LEFT(D156,3)="age",VALUE(RIGHT(TRIM(D156),2)),D156)</f>
        <v>17</v>
      </c>
      <c r="F156" s="4" t="s">
        <v>8</v>
      </c>
      <c r="G156" s="4" t="s">
        <v>9</v>
      </c>
      <c r="H156" s="3">
        <v>37531</v>
      </c>
      <c r="I156" s="20">
        <v>1883</v>
      </c>
      <c r="J156" s="20">
        <v>11</v>
      </c>
      <c r="K156" s="20">
        <v>5</v>
      </c>
      <c r="L156" s="32" t="s">
        <v>189</v>
      </c>
      <c r="M156" s="20" t="s">
        <v>157</v>
      </c>
      <c r="N156" s="14" t="s">
        <v>177</v>
      </c>
      <c r="O156" s="20">
        <f>IF(LEFT(D156,3)&lt;&gt;"age",I156-1,I156-E156)</f>
        <v>1866</v>
      </c>
    </row>
    <row r="157" spans="1:15" ht="15">
      <c r="A157" s="6">
        <v>108</v>
      </c>
      <c r="B157" s="7" t="s">
        <v>113</v>
      </c>
      <c r="C157" s="8" t="s">
        <v>60</v>
      </c>
      <c r="D157" s="8" t="s">
        <v>49</v>
      </c>
      <c r="E157" s="6">
        <f>IF(LEFT(D157,3)="age",VALUE(RIGHT(TRIM(D157),2)),D157)</f>
        <v>4</v>
      </c>
      <c r="F157" s="8" t="s">
        <v>8</v>
      </c>
      <c r="G157" s="8" t="s">
        <v>9</v>
      </c>
      <c r="H157" s="9">
        <v>37531</v>
      </c>
      <c r="I157" s="6">
        <v>1883</v>
      </c>
      <c r="J157" s="6">
        <v>11</v>
      </c>
      <c r="K157" s="6">
        <v>5</v>
      </c>
      <c r="L157" s="33" t="s">
        <v>189</v>
      </c>
      <c r="M157" s="6" t="s">
        <v>157</v>
      </c>
      <c r="N157" s="15" t="s">
        <v>177</v>
      </c>
      <c r="O157" s="6">
        <f>IF(LEFT(D157,3)&lt;&gt;"age",I157-1,I157-E157)</f>
        <v>1879</v>
      </c>
    </row>
    <row r="158" spans="1:15" ht="15">
      <c r="A158" s="20">
        <v>49</v>
      </c>
      <c r="B158" s="4" t="s">
        <v>5</v>
      </c>
      <c r="C158" s="4" t="s">
        <v>60</v>
      </c>
      <c r="D158" s="4" t="s">
        <v>81</v>
      </c>
      <c r="E158" s="20">
        <f>IF(LEFT(D158,3)="age",VALUE(RIGHT(TRIM(D158),2)),D158)</f>
        <v>32</v>
      </c>
      <c r="F158" s="4" t="s">
        <v>8</v>
      </c>
      <c r="G158" s="4" t="s">
        <v>27</v>
      </c>
      <c r="H158" s="3">
        <v>37650</v>
      </c>
      <c r="I158" s="20">
        <v>1884</v>
      </c>
      <c r="J158" s="20">
        <v>3</v>
      </c>
      <c r="K158" s="20">
        <v>6</v>
      </c>
      <c r="L158" s="32" t="s">
        <v>190</v>
      </c>
      <c r="M158" s="20" t="s">
        <v>157</v>
      </c>
      <c r="N158" s="14" t="s">
        <v>177</v>
      </c>
      <c r="O158" s="27">
        <f>IF(LEFT(D158,3)&lt;&gt;"age",I158-1,I158-E158)</f>
        <v>1852</v>
      </c>
    </row>
    <row r="159" spans="1:15" ht="15">
      <c r="A159" s="20">
        <v>50</v>
      </c>
      <c r="B159" s="4" t="s">
        <v>5</v>
      </c>
      <c r="C159" s="4" t="s">
        <v>82</v>
      </c>
      <c r="D159" s="4" t="s">
        <v>31</v>
      </c>
      <c r="E159" s="20">
        <f>IF(LEFT(D159,3)="age",VALUE(RIGHT(TRIM(D159),2)),D159)</f>
        <v>31</v>
      </c>
      <c r="F159" s="4" t="s">
        <v>8</v>
      </c>
      <c r="G159" s="4" t="s">
        <v>27</v>
      </c>
      <c r="H159" s="3">
        <v>37650</v>
      </c>
      <c r="I159" s="20">
        <v>1884</v>
      </c>
      <c r="J159" s="20">
        <v>3</v>
      </c>
      <c r="K159" s="20">
        <v>6</v>
      </c>
      <c r="L159" s="32" t="s">
        <v>190</v>
      </c>
      <c r="M159" s="20" t="s">
        <v>157</v>
      </c>
      <c r="N159" s="14" t="s">
        <v>177</v>
      </c>
      <c r="O159" s="27">
        <f>IF(LEFT(D159,3)&lt;&gt;"age",I159-1,I159-E159)</f>
        <v>1853</v>
      </c>
    </row>
    <row r="160" spans="1:15" ht="15">
      <c r="A160" s="6">
        <v>48</v>
      </c>
      <c r="B160" s="8" t="s">
        <v>5</v>
      </c>
      <c r="C160" s="8" t="s">
        <v>79</v>
      </c>
      <c r="D160" s="8" t="s">
        <v>80</v>
      </c>
      <c r="E160" s="6">
        <f>IF(LEFT(D160,3)="age",VALUE(RIGHT(TRIM(D160),2)),D160)</f>
        <v>6</v>
      </c>
      <c r="F160" s="8" t="s">
        <v>8</v>
      </c>
      <c r="G160" s="8" t="s">
        <v>27</v>
      </c>
      <c r="H160" s="9">
        <v>37650</v>
      </c>
      <c r="I160" s="6">
        <v>1884</v>
      </c>
      <c r="J160" s="6">
        <v>3</v>
      </c>
      <c r="K160" s="6">
        <v>6</v>
      </c>
      <c r="L160" s="33" t="s">
        <v>190</v>
      </c>
      <c r="M160" s="6" t="s">
        <v>157</v>
      </c>
      <c r="N160" s="15" t="s">
        <v>177</v>
      </c>
      <c r="O160" s="6">
        <f>IF(LEFT(D160,3)&lt;&gt;"age",I160-1,I160-E160)</f>
        <v>1878</v>
      </c>
    </row>
    <row r="161" spans="1:15" ht="15">
      <c r="A161" s="10">
        <v>207</v>
      </c>
      <c r="B161" s="23" t="s">
        <v>201</v>
      </c>
      <c r="C161" s="11" t="s">
        <v>34</v>
      </c>
      <c r="D161" s="11" t="s">
        <v>72</v>
      </c>
      <c r="E161" s="10">
        <f>IF(LEFT(D161,3)="age",VALUE(RIGHT(TRIM(D161),2)),D161)</f>
        <v>20</v>
      </c>
      <c r="F161" s="11" t="s">
        <v>269</v>
      </c>
      <c r="G161" s="11" t="s">
        <v>87</v>
      </c>
      <c r="H161" s="12">
        <v>37696</v>
      </c>
      <c r="I161" s="10">
        <v>1884</v>
      </c>
      <c r="J161" s="10">
        <v>4</v>
      </c>
      <c r="K161" s="10">
        <v>8</v>
      </c>
      <c r="L161" s="30" t="s">
        <v>347</v>
      </c>
      <c r="M161" s="10" t="s">
        <v>162</v>
      </c>
      <c r="N161" s="16" t="s">
        <v>177</v>
      </c>
      <c r="O161" s="10">
        <f>IF(LEFT(D161,3)&lt;&gt;"age",I161-1,I161-E161)</f>
        <v>1864</v>
      </c>
    </row>
    <row r="162" spans="1:15" ht="15">
      <c r="A162" s="10">
        <v>51</v>
      </c>
      <c r="B162" s="11" t="s">
        <v>5</v>
      </c>
      <c r="C162" s="11" t="s">
        <v>83</v>
      </c>
      <c r="D162" s="11" t="s">
        <v>84</v>
      </c>
      <c r="E162" s="10">
        <f>IF(LEFT(D162,3)="age",VALUE(RIGHT(TRIM(D162),2)),D162)</f>
        <v>37</v>
      </c>
      <c r="F162" s="11" t="s">
        <v>8</v>
      </c>
      <c r="G162" s="11" t="s">
        <v>85</v>
      </c>
      <c r="H162" s="12">
        <v>37716</v>
      </c>
      <c r="I162" s="10">
        <v>1884</v>
      </c>
      <c r="J162" s="10">
        <v>4</v>
      </c>
      <c r="K162" s="10">
        <v>22</v>
      </c>
      <c r="L162" s="30" t="s">
        <v>190</v>
      </c>
      <c r="M162" s="10" t="s">
        <v>157</v>
      </c>
      <c r="N162" s="16" t="s">
        <v>177</v>
      </c>
      <c r="O162" s="10">
        <f>IF(LEFT(D162,3)&lt;&gt;"age",I162-1,I162-E162)</f>
        <v>1847</v>
      </c>
    </row>
    <row r="163" spans="1:15" ht="15">
      <c r="A163" s="20">
        <v>52</v>
      </c>
      <c r="B163" s="4" t="s">
        <v>5</v>
      </c>
      <c r="C163" s="4" t="s">
        <v>13</v>
      </c>
      <c r="D163" s="4" t="s">
        <v>23</v>
      </c>
      <c r="E163" s="20">
        <f>IF(LEFT(D163,3)="age",VALUE(RIGHT(TRIM(D163),2)),D163)</f>
        <v>40</v>
      </c>
      <c r="F163" s="4" t="s">
        <v>86</v>
      </c>
      <c r="G163" s="4" t="s">
        <v>9</v>
      </c>
      <c r="H163" s="3">
        <v>37725</v>
      </c>
      <c r="I163" s="20">
        <v>1884</v>
      </c>
      <c r="J163" s="20">
        <v>5</v>
      </c>
      <c r="K163" s="20">
        <v>2</v>
      </c>
      <c r="L163" s="32" t="s">
        <v>314</v>
      </c>
      <c r="M163" s="20" t="s">
        <v>157</v>
      </c>
      <c r="N163" s="14" t="s">
        <v>177</v>
      </c>
      <c r="O163" s="20">
        <f>IF(LEFT(D163,3)&lt;&gt;"age",I163-1,I163-E163)</f>
        <v>1844</v>
      </c>
    </row>
    <row r="164" spans="1:15" ht="15">
      <c r="A164" s="6">
        <v>53</v>
      </c>
      <c r="B164" s="8" t="s">
        <v>5</v>
      </c>
      <c r="C164" s="8" t="s">
        <v>64</v>
      </c>
      <c r="D164" s="8" t="s">
        <v>45</v>
      </c>
      <c r="E164" s="6">
        <f>IF(LEFT(D164,3)="age",VALUE(RIGHT(TRIM(D164),2)),D164)</f>
        <v>18</v>
      </c>
      <c r="F164" s="8" t="s">
        <v>73</v>
      </c>
      <c r="G164" s="8" t="s">
        <v>9</v>
      </c>
      <c r="H164" s="9">
        <v>37725</v>
      </c>
      <c r="I164" s="6">
        <v>1884</v>
      </c>
      <c r="J164" s="6">
        <v>5</v>
      </c>
      <c r="K164" s="6">
        <v>2</v>
      </c>
      <c r="L164" s="33" t="s">
        <v>314</v>
      </c>
      <c r="M164" s="6" t="s">
        <v>157</v>
      </c>
      <c r="N164" s="15" t="s">
        <v>177</v>
      </c>
      <c r="O164" s="6">
        <f>IF(LEFT(D164,3)&lt;&gt;"age",I164-1,I164-E164)</f>
        <v>1866</v>
      </c>
    </row>
    <row r="165" spans="1:15" ht="15">
      <c r="A165" s="10">
        <v>208</v>
      </c>
      <c r="B165" s="23" t="s">
        <v>201</v>
      </c>
      <c r="C165" s="11" t="s">
        <v>96</v>
      </c>
      <c r="D165" s="11" t="s">
        <v>61</v>
      </c>
      <c r="E165" s="10">
        <f>IF(LEFT(D165,3)="age",VALUE(RIGHT(TRIM(D165),2)),D165)</f>
        <v>34</v>
      </c>
      <c r="F165" s="11" t="s">
        <v>73</v>
      </c>
      <c r="G165" s="11" t="s">
        <v>9</v>
      </c>
      <c r="H165" s="12">
        <v>37840</v>
      </c>
      <c r="I165" s="10">
        <v>1884</v>
      </c>
      <c r="J165" s="10">
        <v>8</v>
      </c>
      <c r="K165" s="10">
        <v>5</v>
      </c>
      <c r="L165" s="30" t="s">
        <v>344</v>
      </c>
      <c r="M165" s="10" t="s">
        <v>157</v>
      </c>
      <c r="N165" s="16" t="s">
        <v>177</v>
      </c>
      <c r="O165" s="10">
        <f>IF(LEFT(D165,3)&lt;&gt;"age",I165-1,I165-E165)</f>
        <v>1850</v>
      </c>
    </row>
    <row r="166" spans="1:15" ht="15">
      <c r="A166" s="10">
        <v>54</v>
      </c>
      <c r="B166" s="11" t="s">
        <v>5</v>
      </c>
      <c r="C166" s="11" t="s">
        <v>66</v>
      </c>
      <c r="D166" s="11" t="s">
        <v>54</v>
      </c>
      <c r="E166" s="10">
        <f>IF(LEFT(D166,3)="age",VALUE(RIGHT(TRIM(D166),2)),D166)</f>
        <v>21</v>
      </c>
      <c r="F166" s="11" t="s">
        <v>8</v>
      </c>
      <c r="G166" s="11" t="s">
        <v>87</v>
      </c>
      <c r="H166" s="12">
        <v>38079</v>
      </c>
      <c r="I166" s="10">
        <v>1885</v>
      </c>
      <c r="J166" s="10">
        <v>3</v>
      </c>
      <c r="K166" s="10">
        <v>2</v>
      </c>
      <c r="L166" s="30" t="s">
        <v>348</v>
      </c>
      <c r="M166" s="10" t="s">
        <v>166</v>
      </c>
      <c r="N166" s="16" t="s">
        <v>177</v>
      </c>
      <c r="O166" s="10">
        <f>IF(LEFT(D166,3)&lt;&gt;"age",I166-1,I166-E166)</f>
        <v>1864</v>
      </c>
    </row>
    <row r="167" spans="1:15" ht="15">
      <c r="A167" s="20">
        <v>55</v>
      </c>
      <c r="B167" s="4" t="s">
        <v>5</v>
      </c>
      <c r="C167" s="4" t="s">
        <v>88</v>
      </c>
      <c r="D167" s="4" t="s">
        <v>89</v>
      </c>
      <c r="E167" s="20">
        <f>IF(LEFT(D167,3)="age",VALUE(RIGHT(TRIM(D167),2)),D167)</f>
        <v>22</v>
      </c>
      <c r="F167" s="4" t="s">
        <v>73</v>
      </c>
      <c r="G167" s="4" t="s">
        <v>9</v>
      </c>
      <c r="H167" s="3">
        <v>38118</v>
      </c>
      <c r="I167" s="20">
        <v>1885</v>
      </c>
      <c r="J167" s="20">
        <v>4</v>
      </c>
      <c r="K167" s="20">
        <v>2</v>
      </c>
      <c r="L167" s="32" t="s">
        <v>349</v>
      </c>
      <c r="M167" s="20" t="s">
        <v>157</v>
      </c>
      <c r="N167" s="14" t="s">
        <v>177</v>
      </c>
      <c r="O167" s="20">
        <f>IF(LEFT(D167,3)&lt;&gt;"age",I167-1,I167-E167)</f>
        <v>1863</v>
      </c>
    </row>
    <row r="168" spans="1:15" ht="15">
      <c r="A168" s="6">
        <v>56</v>
      </c>
      <c r="B168" s="8" t="s">
        <v>5</v>
      </c>
      <c r="C168" s="8" t="s">
        <v>64</v>
      </c>
      <c r="D168" s="8" t="s">
        <v>90</v>
      </c>
      <c r="E168" s="6" t="str">
        <f>IF(LEFT(D168,3)="age",VALUE(RIGHT(TRIM(D168),2)),D168)</f>
        <v>Infant in months: 11 </v>
      </c>
      <c r="F168" s="8" t="s">
        <v>73</v>
      </c>
      <c r="G168" s="8" t="s">
        <v>9</v>
      </c>
      <c r="H168" s="9">
        <v>38118</v>
      </c>
      <c r="I168" s="6">
        <v>1885</v>
      </c>
      <c r="J168" s="6">
        <v>4</v>
      </c>
      <c r="K168" s="6">
        <v>2</v>
      </c>
      <c r="L168" s="33" t="s">
        <v>349</v>
      </c>
      <c r="M168" s="6" t="s">
        <v>157</v>
      </c>
      <c r="N168" s="15" t="s">
        <v>177</v>
      </c>
      <c r="O168" s="6">
        <f>IF(LEFT(D168,3)&lt;&gt;"age",I168-1,I168-E168)</f>
        <v>1884</v>
      </c>
    </row>
    <row r="169" spans="1:15" ht="15">
      <c r="A169" s="20">
        <v>111</v>
      </c>
      <c r="B169" s="26" t="s">
        <v>113</v>
      </c>
      <c r="C169" s="4" t="s">
        <v>136</v>
      </c>
      <c r="D169" s="4" t="s">
        <v>137</v>
      </c>
      <c r="E169" s="20">
        <f>IF(LEFT(D169,3)="age",VALUE(RIGHT(TRIM(D169),2)),D169)</f>
        <v>68</v>
      </c>
      <c r="F169" s="4" t="s">
        <v>73</v>
      </c>
      <c r="G169" s="4" t="s">
        <v>9</v>
      </c>
      <c r="H169" s="3">
        <v>38131</v>
      </c>
      <c r="I169" s="20">
        <v>1885</v>
      </c>
      <c r="J169" s="20">
        <v>4</v>
      </c>
      <c r="K169" s="20">
        <v>18</v>
      </c>
      <c r="L169" s="32" t="s">
        <v>191</v>
      </c>
      <c r="M169" s="20" t="s">
        <v>157</v>
      </c>
      <c r="N169" s="14" t="s">
        <v>177</v>
      </c>
      <c r="O169" s="20">
        <f>IF(LEFT(D169,3)&lt;&gt;"age",I169-1,I169-E169)</f>
        <v>1817</v>
      </c>
    </row>
    <row r="170" spans="1:15" ht="15">
      <c r="A170" s="6">
        <v>112</v>
      </c>
      <c r="B170" s="7" t="s">
        <v>113</v>
      </c>
      <c r="C170" s="8" t="s">
        <v>138</v>
      </c>
      <c r="D170" s="8" t="s">
        <v>139</v>
      </c>
      <c r="E170" s="6">
        <f>IF(LEFT(D170,3)="age",VALUE(RIGHT(TRIM(D170),2)),D170)</f>
        <v>60</v>
      </c>
      <c r="F170" s="8" t="s">
        <v>73</v>
      </c>
      <c r="G170" s="8" t="s">
        <v>9</v>
      </c>
      <c r="H170" s="9">
        <v>38131</v>
      </c>
      <c r="I170" s="6">
        <v>1885</v>
      </c>
      <c r="J170" s="6">
        <v>4</v>
      </c>
      <c r="K170" s="6">
        <v>18</v>
      </c>
      <c r="L170" s="33" t="s">
        <v>191</v>
      </c>
      <c r="M170" s="6" t="s">
        <v>157</v>
      </c>
      <c r="N170" s="15" t="s">
        <v>177</v>
      </c>
      <c r="O170" s="6">
        <f>IF(LEFT(D170,3)&lt;&gt;"age",I170-1,I170-E170)</f>
        <v>1825</v>
      </c>
    </row>
    <row r="171" spans="1:15" ht="15">
      <c r="A171" s="20">
        <v>115</v>
      </c>
      <c r="B171" s="26" t="s">
        <v>113</v>
      </c>
      <c r="C171" s="4" t="s">
        <v>143</v>
      </c>
      <c r="D171" s="4" t="s">
        <v>128</v>
      </c>
      <c r="E171" s="20">
        <f>IF(LEFT(D171,3)="age",VALUE(RIGHT(TRIM(D171),2)),D171)</f>
        <v>48</v>
      </c>
      <c r="F171" s="4" t="s">
        <v>73</v>
      </c>
      <c r="G171" s="4" t="s">
        <v>9</v>
      </c>
      <c r="H171" s="3">
        <v>38444</v>
      </c>
      <c r="I171" s="20">
        <v>1885</v>
      </c>
      <c r="J171" s="20">
        <v>11</v>
      </c>
      <c r="K171" s="20">
        <v>25</v>
      </c>
      <c r="L171" s="32" t="s">
        <v>191</v>
      </c>
      <c r="M171" s="20" t="s">
        <v>157</v>
      </c>
      <c r="N171" s="14" t="s">
        <v>177</v>
      </c>
      <c r="O171" s="27">
        <f>IF(LEFT(D171,3)&lt;&gt;"age",I171-1,I171-E171)</f>
        <v>1837</v>
      </c>
    </row>
    <row r="172" spans="1:15" ht="15">
      <c r="A172" s="20">
        <v>114</v>
      </c>
      <c r="B172" s="26" t="s">
        <v>113</v>
      </c>
      <c r="C172" s="4" t="s">
        <v>141</v>
      </c>
      <c r="D172" s="4" t="s">
        <v>142</v>
      </c>
      <c r="E172" s="20">
        <f>IF(LEFT(D172,3)="age",VALUE(RIGHT(TRIM(D172),2)),D172)</f>
        <v>46</v>
      </c>
      <c r="F172" s="4" t="s">
        <v>73</v>
      </c>
      <c r="G172" s="4" t="s">
        <v>9</v>
      </c>
      <c r="H172" s="3">
        <v>38444</v>
      </c>
      <c r="I172" s="20">
        <v>1885</v>
      </c>
      <c r="J172" s="20">
        <v>11</v>
      </c>
      <c r="K172" s="20">
        <v>25</v>
      </c>
      <c r="L172" s="32" t="s">
        <v>191</v>
      </c>
      <c r="M172" s="20" t="s">
        <v>157</v>
      </c>
      <c r="N172" s="14" t="s">
        <v>177</v>
      </c>
      <c r="O172" s="27">
        <f>IF(LEFT(D172,3)&lt;&gt;"age",I172-1,I172-E172)</f>
        <v>1839</v>
      </c>
    </row>
    <row r="173" spans="1:15" ht="15">
      <c r="A173" s="6">
        <v>113</v>
      </c>
      <c r="B173" s="7" t="s">
        <v>113</v>
      </c>
      <c r="C173" s="8" t="s">
        <v>140</v>
      </c>
      <c r="D173" s="8" t="s">
        <v>49</v>
      </c>
      <c r="E173" s="6">
        <f>IF(LEFT(D173,3)="age",VALUE(RIGHT(TRIM(D173),2)),D173)</f>
        <v>4</v>
      </c>
      <c r="F173" s="8" t="s">
        <v>73</v>
      </c>
      <c r="G173" s="8" t="s">
        <v>9</v>
      </c>
      <c r="H173" s="9">
        <v>38444</v>
      </c>
      <c r="I173" s="6">
        <v>1885</v>
      </c>
      <c r="J173" s="6">
        <v>11</v>
      </c>
      <c r="K173" s="6">
        <v>25</v>
      </c>
      <c r="L173" s="33" t="s">
        <v>191</v>
      </c>
      <c r="M173" s="6" t="s">
        <v>157</v>
      </c>
      <c r="N173" s="15" t="s">
        <v>177</v>
      </c>
      <c r="O173" s="6">
        <f>IF(LEFT(D173,3)&lt;&gt;"age",I173-1,I173-E173)</f>
        <v>1881</v>
      </c>
    </row>
    <row r="174" spans="1:15" ht="15">
      <c r="A174" s="10">
        <v>57</v>
      </c>
      <c r="B174" s="11" t="s">
        <v>5</v>
      </c>
      <c r="C174" s="11" t="s">
        <v>91</v>
      </c>
      <c r="D174" s="11" t="s">
        <v>14</v>
      </c>
      <c r="E174" s="10">
        <f>IF(LEFT(D174,3)="age",VALUE(RIGHT(TRIM(D174),2)),D174)</f>
        <v>16</v>
      </c>
      <c r="F174" s="11" t="s">
        <v>73</v>
      </c>
      <c r="G174" s="11" t="s">
        <v>9</v>
      </c>
      <c r="H174" s="12">
        <v>38621</v>
      </c>
      <c r="I174" s="10">
        <v>1886</v>
      </c>
      <c r="J174" s="10">
        <v>4</v>
      </c>
      <c r="K174" s="10">
        <v>19</v>
      </c>
      <c r="L174" s="30" t="s">
        <v>344</v>
      </c>
      <c r="M174" s="10" t="s">
        <v>157</v>
      </c>
      <c r="N174" s="16" t="s">
        <v>177</v>
      </c>
      <c r="O174" s="10">
        <f>IF(LEFT(D174,3)&lt;&gt;"age",I174-1,I174-E174)</f>
        <v>1870</v>
      </c>
    </row>
    <row r="175" spans="1:15" ht="15">
      <c r="A175" s="10">
        <v>58</v>
      </c>
      <c r="B175" s="11" t="s">
        <v>5</v>
      </c>
      <c r="C175" s="11" t="s">
        <v>92</v>
      </c>
      <c r="D175" s="11" t="s">
        <v>72</v>
      </c>
      <c r="E175" s="10">
        <f>IF(LEFT(D175,3)="age",VALUE(RIGHT(TRIM(D175),2)),D175)</f>
        <v>20</v>
      </c>
      <c r="F175" s="11" t="s">
        <v>73</v>
      </c>
      <c r="G175" s="11" t="s">
        <v>93</v>
      </c>
      <c r="H175" s="12">
        <v>38894</v>
      </c>
      <c r="I175" s="10">
        <v>1886</v>
      </c>
      <c r="J175" s="10">
        <v>10</v>
      </c>
      <c r="K175" s="10">
        <v>9</v>
      </c>
      <c r="L175" s="30" t="s">
        <v>350</v>
      </c>
      <c r="M175" s="10" t="s">
        <v>157</v>
      </c>
      <c r="N175" s="16" t="s">
        <v>177</v>
      </c>
      <c r="O175" s="10">
        <f>IF(LEFT(D175,3)&lt;&gt;"age",I175-1,I175-E175)</f>
        <v>1866</v>
      </c>
    </row>
    <row r="176" spans="1:15" ht="15">
      <c r="A176" s="10">
        <v>126</v>
      </c>
      <c r="B176" s="13" t="s">
        <v>113</v>
      </c>
      <c r="C176" s="11" t="s">
        <v>138</v>
      </c>
      <c r="D176" s="11" t="s">
        <v>63</v>
      </c>
      <c r="E176" s="10">
        <f>IF(LEFT(D176,3)="age",VALUE(RIGHT(TRIM(D176),2)),D176)</f>
        <v>19</v>
      </c>
      <c r="F176" s="11" t="s">
        <v>8</v>
      </c>
      <c r="G176" s="11" t="s">
        <v>9</v>
      </c>
      <c r="H176" s="12">
        <v>38912</v>
      </c>
      <c r="I176" s="10">
        <v>1886</v>
      </c>
      <c r="J176" s="10">
        <v>10</v>
      </c>
      <c r="K176" s="10">
        <v>21</v>
      </c>
      <c r="L176" s="30" t="s">
        <v>325</v>
      </c>
      <c r="M176" s="10" t="s">
        <v>166</v>
      </c>
      <c r="N176" s="16" t="s">
        <v>177</v>
      </c>
      <c r="O176" s="10">
        <f>IF(LEFT(D176,3)&lt;&gt;"age",I176-1,I176-E176)</f>
        <v>1867</v>
      </c>
    </row>
    <row r="177" spans="1:15" ht="15">
      <c r="A177" s="10">
        <v>59</v>
      </c>
      <c r="B177" s="11" t="s">
        <v>5</v>
      </c>
      <c r="C177" s="11" t="s">
        <v>83</v>
      </c>
      <c r="D177" s="11" t="s">
        <v>11</v>
      </c>
      <c r="E177" s="10">
        <f>IF(LEFT(D177,3)="age",VALUE(RIGHT(TRIM(D177),2)),D177)</f>
        <v>26</v>
      </c>
      <c r="F177" s="11" t="s">
        <v>73</v>
      </c>
      <c r="G177" s="11" t="s">
        <v>87</v>
      </c>
      <c r="H177" s="12">
        <v>39129</v>
      </c>
      <c r="I177" s="10">
        <v>1887</v>
      </c>
      <c r="J177" s="10">
        <v>4</v>
      </c>
      <c r="K177" s="10">
        <v>6</v>
      </c>
      <c r="L177" s="30" t="s">
        <v>345</v>
      </c>
      <c r="M177" s="10" t="s">
        <v>157</v>
      </c>
      <c r="N177" s="16" t="s">
        <v>177</v>
      </c>
      <c r="O177" s="10">
        <f>IF(LEFT(D177,3)&lt;&gt;"age",I177-1,I177-E177)</f>
        <v>1861</v>
      </c>
    </row>
    <row r="178" spans="1:15" ht="15">
      <c r="A178" s="10">
        <v>209</v>
      </c>
      <c r="B178" s="23" t="s">
        <v>201</v>
      </c>
      <c r="C178" s="11" t="s">
        <v>38</v>
      </c>
      <c r="D178" s="11" t="s">
        <v>270</v>
      </c>
      <c r="E178" s="10">
        <f>IF(LEFT(D178,3)="age",VALUE(RIGHT(TRIM(D178),2)),D178)</f>
        <v>38</v>
      </c>
      <c r="F178" s="11" t="s">
        <v>271</v>
      </c>
      <c r="G178" s="11" t="s">
        <v>9</v>
      </c>
      <c r="H178" s="12">
        <v>39201</v>
      </c>
      <c r="I178" s="10">
        <v>1887</v>
      </c>
      <c r="J178" s="10">
        <v>5</v>
      </c>
      <c r="K178" s="10">
        <v>31</v>
      </c>
      <c r="L178" s="30" t="s">
        <v>348</v>
      </c>
      <c r="M178" s="10" t="s">
        <v>166</v>
      </c>
      <c r="N178" s="16" t="s">
        <v>177</v>
      </c>
      <c r="O178" s="10">
        <f>IF(LEFT(D178,3)&lt;&gt;"age",I178-1,I178-E178)</f>
        <v>1849</v>
      </c>
    </row>
    <row r="179" spans="1:15" ht="15">
      <c r="A179" s="10">
        <v>60</v>
      </c>
      <c r="B179" s="11" t="s">
        <v>5</v>
      </c>
      <c r="C179" s="11" t="s">
        <v>94</v>
      </c>
      <c r="D179" s="11" t="s">
        <v>95</v>
      </c>
      <c r="E179" s="10">
        <f>IF(LEFT(D179,3)="age",VALUE(RIGHT(TRIM(D179),2)),D179)</f>
        <v>15</v>
      </c>
      <c r="F179" s="11" t="s">
        <v>73</v>
      </c>
      <c r="G179" s="11" t="s">
        <v>87</v>
      </c>
      <c r="H179" s="12">
        <v>39390</v>
      </c>
      <c r="I179" s="10">
        <v>1887</v>
      </c>
      <c r="J179" s="10">
        <v>9</v>
      </c>
      <c r="K179" s="10">
        <v>7</v>
      </c>
      <c r="L179" s="30" t="s">
        <v>351</v>
      </c>
      <c r="M179" s="10" t="s">
        <v>157</v>
      </c>
      <c r="N179" s="16" t="s">
        <v>177</v>
      </c>
      <c r="O179" s="10">
        <f>IF(LEFT(D179,3)&lt;&gt;"age",I179-1,I179-E179)</f>
        <v>1872</v>
      </c>
    </row>
    <row r="180" spans="1:15" ht="15">
      <c r="A180" s="20">
        <v>210</v>
      </c>
      <c r="B180" s="25" t="s">
        <v>201</v>
      </c>
      <c r="C180" s="4" t="s">
        <v>83</v>
      </c>
      <c r="D180" s="4" t="s">
        <v>37</v>
      </c>
      <c r="E180" s="20">
        <f>IF(LEFT(D180,3)="age",VALUE(RIGHT(TRIM(D180),2)),D180)</f>
        <v>27</v>
      </c>
      <c r="F180" s="4" t="s">
        <v>8</v>
      </c>
      <c r="G180" s="4" t="s">
        <v>9</v>
      </c>
      <c r="H180" s="3">
        <v>39675</v>
      </c>
      <c r="I180" s="20">
        <v>1884</v>
      </c>
      <c r="J180" s="20">
        <v>4</v>
      </c>
      <c r="K180" s="20">
        <v>10</v>
      </c>
      <c r="L180" s="32" t="s">
        <v>166</v>
      </c>
      <c r="M180" s="20" t="s">
        <v>166</v>
      </c>
      <c r="N180" s="14" t="s">
        <v>177</v>
      </c>
      <c r="O180" s="20">
        <f>IF(LEFT(D180,3)&lt;&gt;"age",I180-1,I180-E180)</f>
        <v>1857</v>
      </c>
    </row>
    <row r="181" spans="1:15" ht="15">
      <c r="A181" s="20">
        <v>212</v>
      </c>
      <c r="B181" s="25" t="s">
        <v>201</v>
      </c>
      <c r="C181" s="4" t="s">
        <v>273</v>
      </c>
      <c r="D181" s="4" t="s">
        <v>37</v>
      </c>
      <c r="E181" s="20">
        <f>IF(LEFT(D181,3)="age",VALUE(RIGHT(TRIM(D181),2)),D181)</f>
        <v>27</v>
      </c>
      <c r="F181" s="4" t="s">
        <v>8</v>
      </c>
      <c r="G181" s="4" t="s">
        <v>9</v>
      </c>
      <c r="H181" s="3">
        <v>39675</v>
      </c>
      <c r="I181" s="20">
        <v>1884</v>
      </c>
      <c r="J181" s="20">
        <v>4</v>
      </c>
      <c r="K181" s="20">
        <v>10</v>
      </c>
      <c r="L181" s="32" t="s">
        <v>166</v>
      </c>
      <c r="M181" s="20" t="s">
        <v>166</v>
      </c>
      <c r="N181" s="14" t="s">
        <v>177</v>
      </c>
      <c r="O181" s="20">
        <f>IF(LEFT(D181,3)&lt;&gt;"age",I181-1,I181-E181)</f>
        <v>1857</v>
      </c>
    </row>
    <row r="182" spans="1:15" ht="15">
      <c r="A182" s="6">
        <v>211</v>
      </c>
      <c r="B182" s="24" t="s">
        <v>201</v>
      </c>
      <c r="C182" s="8" t="s">
        <v>272</v>
      </c>
      <c r="D182" s="8" t="s">
        <v>21</v>
      </c>
      <c r="E182" s="6">
        <f>IF(LEFT(D182,3)="age",VALUE(RIGHT(TRIM(D182),2)),D182)</f>
        <v>3</v>
      </c>
      <c r="F182" s="8" t="s">
        <v>8</v>
      </c>
      <c r="G182" s="8" t="s">
        <v>9</v>
      </c>
      <c r="H182" s="9">
        <v>39675</v>
      </c>
      <c r="I182" s="6">
        <v>1884</v>
      </c>
      <c r="J182" s="6">
        <v>4</v>
      </c>
      <c r="K182" s="6">
        <v>10</v>
      </c>
      <c r="L182" s="33" t="s">
        <v>166</v>
      </c>
      <c r="M182" s="6" t="s">
        <v>166</v>
      </c>
      <c r="N182" s="15" t="s">
        <v>177</v>
      </c>
      <c r="O182" s="6">
        <f>IF(LEFT(D182,3)&lt;&gt;"age",I182-1,I182-E182)</f>
        <v>1881</v>
      </c>
    </row>
    <row r="183" spans="1:15" ht="15">
      <c r="A183" s="10">
        <v>213</v>
      </c>
      <c r="B183" s="23" t="s">
        <v>201</v>
      </c>
      <c r="C183" s="11" t="s">
        <v>34</v>
      </c>
      <c r="D183" s="11" t="s">
        <v>45</v>
      </c>
      <c r="E183" s="10">
        <f>IF(LEFT(D183,3)="age",VALUE(RIGHT(TRIM(D183),2)),D183)</f>
        <v>18</v>
      </c>
      <c r="F183" s="11" t="s">
        <v>8</v>
      </c>
      <c r="G183" s="11" t="s">
        <v>9</v>
      </c>
      <c r="H183" s="12">
        <v>39902</v>
      </c>
      <c r="I183" s="10">
        <v>1885</v>
      </c>
      <c r="J183" s="10">
        <v>8</v>
      </c>
      <c r="K183" s="10">
        <v>12</v>
      </c>
      <c r="L183" s="30" t="s">
        <v>317</v>
      </c>
      <c r="M183" s="10" t="s">
        <v>174</v>
      </c>
      <c r="N183" s="16" t="s">
        <v>177</v>
      </c>
      <c r="O183" s="10">
        <f>IF(LEFT(D183,3)&lt;&gt;"age",I183-1,I183-E183)</f>
        <v>1867</v>
      </c>
    </row>
    <row r="184" spans="1:15" ht="15">
      <c r="A184" s="10">
        <v>61</v>
      </c>
      <c r="B184" s="11" t="s">
        <v>5</v>
      </c>
      <c r="C184" s="11" t="s">
        <v>10</v>
      </c>
      <c r="D184" s="11" t="s">
        <v>14</v>
      </c>
      <c r="E184" s="10">
        <f>IF(LEFT(D184,3)="age",VALUE(RIGHT(TRIM(D184),2)),D184)</f>
        <v>16</v>
      </c>
      <c r="F184" s="11" t="s">
        <v>8</v>
      </c>
      <c r="G184" s="11" t="s">
        <v>87</v>
      </c>
      <c r="H184" s="12">
        <v>40179</v>
      </c>
      <c r="I184" s="10">
        <v>1887</v>
      </c>
      <c r="J184" s="10">
        <v>10</v>
      </c>
      <c r="K184" s="10">
        <v>25</v>
      </c>
      <c r="L184" s="30" t="s">
        <v>342</v>
      </c>
      <c r="M184" s="10" t="s">
        <v>166</v>
      </c>
      <c r="N184" s="16" t="s">
        <v>177</v>
      </c>
      <c r="O184" s="10">
        <f>IF(LEFT(D184,3)&lt;&gt;"age",I184-1,I184-E184)</f>
        <v>1871</v>
      </c>
    </row>
    <row r="185" spans="1:15" ht="15">
      <c r="A185" s="10">
        <v>116</v>
      </c>
      <c r="B185" s="13" t="s">
        <v>113</v>
      </c>
      <c r="C185" s="11" t="s">
        <v>144</v>
      </c>
      <c r="D185" s="11" t="s">
        <v>14</v>
      </c>
      <c r="E185" s="10">
        <f>IF(LEFT(D185,3)="age",VALUE(RIGHT(TRIM(D185),2)),D185)</f>
        <v>16</v>
      </c>
      <c r="F185" s="11" t="s">
        <v>8</v>
      </c>
      <c r="G185" s="11" t="s">
        <v>9</v>
      </c>
      <c r="H185" s="12">
        <v>41236</v>
      </c>
      <c r="I185" s="10">
        <v>1889</v>
      </c>
      <c r="J185" s="10">
        <v>10</v>
      </c>
      <c r="K185" s="10">
        <v>25</v>
      </c>
      <c r="L185" s="30" t="s">
        <v>341</v>
      </c>
      <c r="M185" s="10" t="s">
        <v>166</v>
      </c>
      <c r="N185" s="16" t="s">
        <v>177</v>
      </c>
      <c r="O185" s="10">
        <f>IF(LEFT(D185,3)&lt;&gt;"age",I185-1,I185-E185)</f>
        <v>1873</v>
      </c>
    </row>
    <row r="186" spans="1:15" ht="15">
      <c r="A186" s="20">
        <v>63</v>
      </c>
      <c r="B186" s="4" t="s">
        <v>5</v>
      </c>
      <c r="C186" s="4" t="s">
        <v>92</v>
      </c>
      <c r="D186" s="4" t="s">
        <v>54</v>
      </c>
      <c r="E186" s="20">
        <f>IF(LEFT(D186,3)="age",VALUE(RIGHT(TRIM(D186),2)),D186)</f>
        <v>21</v>
      </c>
      <c r="F186" s="4" t="s">
        <v>8</v>
      </c>
      <c r="G186" s="4" t="s">
        <v>9</v>
      </c>
      <c r="H186" s="3">
        <v>42083</v>
      </c>
      <c r="I186" s="20">
        <v>1891</v>
      </c>
      <c r="J186" s="20">
        <v>10</v>
      </c>
      <c r="K186" s="20">
        <v>22</v>
      </c>
      <c r="L186" s="32" t="s">
        <v>341</v>
      </c>
      <c r="M186" s="20" t="s">
        <v>166</v>
      </c>
      <c r="N186" s="14" t="s">
        <v>177</v>
      </c>
      <c r="O186" s="20">
        <f>IF(LEFT(D186,3)&lt;&gt;"age",I186-1,I186-E186)</f>
        <v>1870</v>
      </c>
    </row>
    <row r="187" spans="1:15" ht="15">
      <c r="A187" s="6">
        <v>62</v>
      </c>
      <c r="B187" s="8" t="s">
        <v>5</v>
      </c>
      <c r="C187" s="8" t="s">
        <v>96</v>
      </c>
      <c r="D187" s="8" t="s">
        <v>14</v>
      </c>
      <c r="E187" s="6">
        <f>IF(LEFT(D187,3)="age",VALUE(RIGHT(TRIM(D187),2)),D187)</f>
        <v>16</v>
      </c>
      <c r="F187" s="8" t="s">
        <v>8</v>
      </c>
      <c r="G187" s="8" t="s">
        <v>9</v>
      </c>
      <c r="H187" s="9">
        <v>42083</v>
      </c>
      <c r="I187" s="6">
        <v>1891</v>
      </c>
      <c r="J187" s="6">
        <v>10</v>
      </c>
      <c r="K187" s="6">
        <v>22</v>
      </c>
      <c r="L187" s="33" t="s">
        <v>341</v>
      </c>
      <c r="M187" s="6" t="s">
        <v>166</v>
      </c>
      <c r="N187" s="15" t="s">
        <v>177</v>
      </c>
      <c r="O187" s="6">
        <f>IF(LEFT(D187,3)&lt;&gt;"age",I187-1,I187-E187)</f>
        <v>1875</v>
      </c>
    </row>
    <row r="188" spans="1:15" ht="15">
      <c r="A188" s="10">
        <v>214</v>
      </c>
      <c r="B188" s="23" t="s">
        <v>201</v>
      </c>
      <c r="C188" s="11" t="s">
        <v>274</v>
      </c>
      <c r="D188" s="11" t="s">
        <v>228</v>
      </c>
      <c r="E188" s="10">
        <f>IF(LEFT(D188,3)="age",VALUE(RIGHT(TRIM(D188),2)),D188)</f>
        <v>30</v>
      </c>
      <c r="F188" s="11" t="s">
        <v>73</v>
      </c>
      <c r="G188" s="11" t="s">
        <v>247</v>
      </c>
      <c r="H188" s="12">
        <v>42274</v>
      </c>
      <c r="I188" s="10">
        <v>1892</v>
      </c>
      <c r="J188" s="10">
        <v>5</v>
      </c>
      <c r="K188" s="10">
        <v>23</v>
      </c>
      <c r="L188" s="30" t="s">
        <v>192</v>
      </c>
      <c r="M188" s="10" t="s">
        <v>157</v>
      </c>
      <c r="N188" s="16" t="s">
        <v>177</v>
      </c>
      <c r="O188" s="10">
        <f>IF(LEFT(D188,3)&lt;&gt;"age",I188-1,I188-E188)</f>
        <v>1862</v>
      </c>
    </row>
    <row r="189" spans="1:15" ht="15">
      <c r="A189" s="20">
        <v>215</v>
      </c>
      <c r="B189" s="25" t="s">
        <v>275</v>
      </c>
      <c r="C189" s="4" t="s">
        <v>34</v>
      </c>
      <c r="D189" s="4" t="s">
        <v>123</v>
      </c>
      <c r="E189" s="20">
        <f>IF(LEFT(D189,3)="age",VALUE(RIGHT(TRIM(D189),2)),D189)</f>
        <v>41</v>
      </c>
      <c r="F189" s="4" t="s">
        <v>8</v>
      </c>
      <c r="G189" s="4" t="s">
        <v>276</v>
      </c>
      <c r="H189" s="3">
        <v>42827</v>
      </c>
      <c r="I189" s="20">
        <v>1893</v>
      </c>
      <c r="J189" s="20">
        <v>9</v>
      </c>
      <c r="K189" s="20">
        <v>19</v>
      </c>
      <c r="L189" s="32" t="s">
        <v>336</v>
      </c>
      <c r="M189" s="20" t="s">
        <v>166</v>
      </c>
      <c r="N189" s="14" t="s">
        <v>177</v>
      </c>
      <c r="O189" s="20">
        <f>IF(LEFT(D189,3)&lt;&gt;"age",I189-1,I189-E189)</f>
        <v>1852</v>
      </c>
    </row>
    <row r="190" spans="1:15" ht="15">
      <c r="A190" s="20">
        <v>217</v>
      </c>
      <c r="B190" s="25" t="s">
        <v>275</v>
      </c>
      <c r="C190" s="4" t="s">
        <v>278</v>
      </c>
      <c r="D190" s="4" t="s">
        <v>65</v>
      </c>
      <c r="E190" s="20">
        <f>IF(LEFT(D190,3)="age",VALUE(RIGHT(TRIM(D190),2)),D190)</f>
        <v>7</v>
      </c>
      <c r="F190" s="4" t="s">
        <v>8</v>
      </c>
      <c r="G190" s="4" t="s">
        <v>276</v>
      </c>
      <c r="H190" s="3">
        <v>42827</v>
      </c>
      <c r="I190" s="20">
        <v>1893</v>
      </c>
      <c r="J190" s="20">
        <v>9</v>
      </c>
      <c r="K190" s="20">
        <v>19</v>
      </c>
      <c r="L190" s="32" t="s">
        <v>336</v>
      </c>
      <c r="M190" s="20" t="s">
        <v>166</v>
      </c>
      <c r="N190" s="14" t="s">
        <v>177</v>
      </c>
      <c r="O190" s="20">
        <f>IF(LEFT(D190,3)&lt;&gt;"age",I190-1,I190-E190)</f>
        <v>1886</v>
      </c>
    </row>
    <row r="191" spans="1:15" ht="15">
      <c r="A191" s="20">
        <v>218</v>
      </c>
      <c r="B191" s="25" t="s">
        <v>275</v>
      </c>
      <c r="C191" s="4" t="s">
        <v>279</v>
      </c>
      <c r="D191" s="4" t="s">
        <v>238</v>
      </c>
      <c r="E191" s="20">
        <f>IF(LEFT(D191,3)="age",VALUE(RIGHT(TRIM(D191),2)),D191)</f>
        <v>5</v>
      </c>
      <c r="F191" s="4" t="s">
        <v>8</v>
      </c>
      <c r="G191" s="4" t="s">
        <v>276</v>
      </c>
      <c r="H191" s="3">
        <v>42827</v>
      </c>
      <c r="I191" s="20">
        <v>1893</v>
      </c>
      <c r="J191" s="20">
        <v>9</v>
      </c>
      <c r="K191" s="20">
        <v>19</v>
      </c>
      <c r="L191" s="32" t="s">
        <v>336</v>
      </c>
      <c r="M191" s="20" t="s">
        <v>166</v>
      </c>
      <c r="N191" s="14" t="s">
        <v>177</v>
      </c>
      <c r="O191" s="20">
        <f>IF(LEFT(D191,3)&lt;&gt;"age",I191-1,I191-E191)</f>
        <v>1888</v>
      </c>
    </row>
    <row r="192" spans="1:15" ht="15">
      <c r="A192" s="20">
        <v>216</v>
      </c>
      <c r="B192" s="25" t="s">
        <v>275</v>
      </c>
      <c r="C192" s="4" t="s">
        <v>277</v>
      </c>
      <c r="D192" s="4" t="s">
        <v>21</v>
      </c>
      <c r="E192" s="20">
        <f>IF(LEFT(D192,3)="age",VALUE(RIGHT(TRIM(D192),2)),D192)</f>
        <v>3</v>
      </c>
      <c r="F192" s="4" t="s">
        <v>8</v>
      </c>
      <c r="G192" s="4" t="s">
        <v>276</v>
      </c>
      <c r="H192" s="3">
        <v>42827</v>
      </c>
      <c r="I192" s="20">
        <v>1893</v>
      </c>
      <c r="J192" s="20">
        <v>9</v>
      </c>
      <c r="K192" s="20">
        <v>19</v>
      </c>
      <c r="L192" s="32" t="s">
        <v>336</v>
      </c>
      <c r="M192" s="20" t="s">
        <v>166</v>
      </c>
      <c r="N192" s="14" t="s">
        <v>177</v>
      </c>
      <c r="O192" s="20">
        <f>IF(LEFT(D192,3)&lt;&gt;"age",I192-1,I192-E192)</f>
        <v>1890</v>
      </c>
    </row>
    <row r="193" spans="1:15" ht="15">
      <c r="A193" s="6">
        <v>219</v>
      </c>
      <c r="B193" s="24" t="s">
        <v>275</v>
      </c>
      <c r="C193" s="8" t="s">
        <v>280</v>
      </c>
      <c r="D193" s="8" t="s">
        <v>39</v>
      </c>
      <c r="E193" s="6">
        <f>IF(LEFT(D193,3)="age",VALUE(RIGHT(TRIM(D193),2)),D193)</f>
        <v>1</v>
      </c>
      <c r="F193" s="8" t="s">
        <v>8</v>
      </c>
      <c r="G193" s="8" t="s">
        <v>276</v>
      </c>
      <c r="H193" s="9">
        <v>42827</v>
      </c>
      <c r="I193" s="6">
        <v>1893</v>
      </c>
      <c r="J193" s="6">
        <v>9</v>
      </c>
      <c r="K193" s="6">
        <v>19</v>
      </c>
      <c r="L193" s="33" t="s">
        <v>336</v>
      </c>
      <c r="M193" s="6" t="s">
        <v>166</v>
      </c>
      <c r="N193" s="15" t="s">
        <v>177</v>
      </c>
      <c r="O193" s="6">
        <f>IF(LEFT(D193,3)&lt;&gt;"age",I193-1,I193-E193)</f>
        <v>1892</v>
      </c>
    </row>
    <row r="194" spans="1:15" ht="15">
      <c r="A194" s="10">
        <v>64</v>
      </c>
      <c r="B194" s="11" t="s">
        <v>5</v>
      </c>
      <c r="C194" s="11" t="s">
        <v>97</v>
      </c>
      <c r="D194" s="11" t="s">
        <v>54</v>
      </c>
      <c r="E194" s="10">
        <f>IF(LEFT(D194,3)="age",VALUE(RIGHT(TRIM(D194),2)),D194)</f>
        <v>21</v>
      </c>
      <c r="F194" s="11" t="s">
        <v>8</v>
      </c>
      <c r="G194" s="11" t="s">
        <v>87</v>
      </c>
      <c r="H194" s="12">
        <v>43005</v>
      </c>
      <c r="I194" s="10">
        <v>1894</v>
      </c>
      <c r="J194" s="10">
        <v>3</v>
      </c>
      <c r="K194" s="10">
        <v>26</v>
      </c>
      <c r="L194" s="30" t="s">
        <v>335</v>
      </c>
      <c r="M194" s="10" t="s">
        <v>157</v>
      </c>
      <c r="N194" s="16" t="s">
        <v>177</v>
      </c>
      <c r="O194" s="10">
        <f>IF(LEFT(D194,3)&lt;&gt;"age",I194-1,I194-E194)</f>
        <v>1873</v>
      </c>
    </row>
    <row r="195" spans="1:15" ht="15">
      <c r="A195" s="20">
        <v>221</v>
      </c>
      <c r="B195" s="25" t="s">
        <v>201</v>
      </c>
      <c r="C195" s="4" t="s">
        <v>83</v>
      </c>
      <c r="D195" s="4" t="s">
        <v>205</v>
      </c>
      <c r="E195" s="20">
        <f>IF(LEFT(D195,3)="age",VALUE(RIGHT(TRIM(D195),2)),D195)</f>
        <v>47</v>
      </c>
      <c r="F195" s="4" t="s">
        <v>8</v>
      </c>
      <c r="G195" s="4" t="s">
        <v>281</v>
      </c>
      <c r="H195" s="3">
        <v>43058</v>
      </c>
      <c r="I195" s="20">
        <v>1894</v>
      </c>
      <c r="J195" s="20">
        <v>4</v>
      </c>
      <c r="K195" s="20">
        <v>6</v>
      </c>
      <c r="L195" s="32" t="s">
        <v>334</v>
      </c>
      <c r="M195" s="20" t="s">
        <v>166</v>
      </c>
      <c r="N195" s="14" t="s">
        <v>177</v>
      </c>
      <c r="O195" s="20">
        <f>IF(LEFT(D195,3)&lt;&gt;"age",I195-1,I195-E195)</f>
        <v>1847</v>
      </c>
    </row>
    <row r="196" spans="1:15" ht="15">
      <c r="A196" s="20">
        <v>222</v>
      </c>
      <c r="B196" s="25" t="s">
        <v>201</v>
      </c>
      <c r="C196" s="4" t="s">
        <v>282</v>
      </c>
      <c r="D196" s="4" t="s">
        <v>212</v>
      </c>
      <c r="E196" s="20">
        <f>IF(LEFT(D196,3)="age",VALUE(RIGHT(TRIM(D196),2)),D196)</f>
        <v>45</v>
      </c>
      <c r="F196" s="4" t="s">
        <v>8</v>
      </c>
      <c r="G196" s="4" t="s">
        <v>281</v>
      </c>
      <c r="H196" s="3">
        <v>43058</v>
      </c>
      <c r="I196" s="20">
        <v>1894</v>
      </c>
      <c r="J196" s="20">
        <v>4</v>
      </c>
      <c r="K196" s="20">
        <v>6</v>
      </c>
      <c r="L196" s="32" t="s">
        <v>334</v>
      </c>
      <c r="M196" s="20" t="s">
        <v>166</v>
      </c>
      <c r="N196" s="14" t="s">
        <v>177</v>
      </c>
      <c r="O196" s="20">
        <f>IF(LEFT(D196,3)&lt;&gt;"age",I196-1,I196-E196)</f>
        <v>1849</v>
      </c>
    </row>
    <row r="197" spans="1:15" ht="15">
      <c r="A197" s="20">
        <v>223</v>
      </c>
      <c r="B197" s="25" t="s">
        <v>201</v>
      </c>
      <c r="C197" s="4" t="s">
        <v>274</v>
      </c>
      <c r="D197" s="4" t="s">
        <v>15</v>
      </c>
      <c r="E197" s="20">
        <f>IF(LEFT(D197,3)="age",VALUE(RIGHT(TRIM(D197),2)),D197)</f>
        <v>17</v>
      </c>
      <c r="F197" s="4" t="s">
        <v>8</v>
      </c>
      <c r="G197" s="4" t="s">
        <v>281</v>
      </c>
      <c r="H197" s="3">
        <v>43058</v>
      </c>
      <c r="I197" s="20">
        <v>1894</v>
      </c>
      <c r="J197" s="20">
        <v>4</v>
      </c>
      <c r="K197" s="20">
        <v>6</v>
      </c>
      <c r="L197" s="32" t="s">
        <v>334</v>
      </c>
      <c r="M197" s="20" t="s">
        <v>166</v>
      </c>
      <c r="N197" s="14" t="s">
        <v>177</v>
      </c>
      <c r="O197" s="20">
        <f>IF(LEFT(D197,3)&lt;&gt;"age",I197-1,I197-E197)</f>
        <v>1877</v>
      </c>
    </row>
    <row r="198" spans="1:15" ht="15">
      <c r="A198" s="6">
        <v>220</v>
      </c>
      <c r="B198" s="24" t="s">
        <v>201</v>
      </c>
      <c r="C198" s="8" t="s">
        <v>83</v>
      </c>
      <c r="D198" s="8" t="s">
        <v>120</v>
      </c>
      <c r="E198" s="6">
        <f>IF(LEFT(D198,3)="age",VALUE(RIGHT(TRIM(D198),2)),D198)</f>
        <v>10</v>
      </c>
      <c r="F198" s="8" t="s">
        <v>8</v>
      </c>
      <c r="G198" s="8" t="s">
        <v>281</v>
      </c>
      <c r="H198" s="9">
        <v>43058</v>
      </c>
      <c r="I198" s="6">
        <v>1894</v>
      </c>
      <c r="J198" s="6">
        <v>4</v>
      </c>
      <c r="K198" s="6">
        <v>6</v>
      </c>
      <c r="L198" s="33" t="s">
        <v>334</v>
      </c>
      <c r="M198" s="6" t="s">
        <v>166</v>
      </c>
      <c r="N198" s="15" t="s">
        <v>177</v>
      </c>
      <c r="O198" s="6">
        <f>IF(LEFT(D198,3)&lt;&gt;"age",I198-1,I198-E198)</f>
        <v>1884</v>
      </c>
    </row>
    <row r="199" spans="1:15" ht="15">
      <c r="A199" s="20">
        <v>225</v>
      </c>
      <c r="B199" s="25" t="s">
        <v>201</v>
      </c>
      <c r="C199" s="4" t="s">
        <v>46</v>
      </c>
      <c r="D199" s="4" t="s">
        <v>68</v>
      </c>
      <c r="E199" s="20">
        <f>IF(LEFT(D199,3)="age",VALUE(RIGHT(TRIM(D199),2)),D199)</f>
        <v>56</v>
      </c>
      <c r="F199" s="4" t="s">
        <v>8</v>
      </c>
      <c r="G199" s="4" t="s">
        <v>283</v>
      </c>
      <c r="H199" s="3">
        <v>43550</v>
      </c>
      <c r="I199" s="20">
        <v>1894</v>
      </c>
      <c r="J199" s="20">
        <v>10</v>
      </c>
      <c r="K199" s="20">
        <v>29</v>
      </c>
      <c r="L199" s="32" t="s">
        <v>332</v>
      </c>
      <c r="M199" s="20" t="s">
        <v>333</v>
      </c>
      <c r="N199" s="14" t="s">
        <v>177</v>
      </c>
      <c r="O199" s="20">
        <f>IF(LEFT(D199,3)&lt;&gt;"age",I199-1,I199-E199)</f>
        <v>1838</v>
      </c>
    </row>
    <row r="200" spans="1:15" ht="15">
      <c r="A200" s="40">
        <v>224</v>
      </c>
      <c r="B200" s="41" t="s">
        <v>201</v>
      </c>
      <c r="C200" s="42" t="s">
        <v>71</v>
      </c>
      <c r="D200" s="42" t="s">
        <v>45</v>
      </c>
      <c r="E200" s="40">
        <f>IF(LEFT(D200,3)="age",VALUE(RIGHT(TRIM(D200),2)),D200)</f>
        <v>18</v>
      </c>
      <c r="F200" s="42" t="s">
        <v>8</v>
      </c>
      <c r="G200" s="42" t="s">
        <v>283</v>
      </c>
      <c r="H200" s="43">
        <v>43550</v>
      </c>
      <c r="I200" s="40">
        <v>1894</v>
      </c>
      <c r="J200" s="40">
        <v>10</v>
      </c>
      <c r="K200" s="40">
        <v>29</v>
      </c>
      <c r="L200" s="33" t="s">
        <v>332</v>
      </c>
      <c r="M200" s="40" t="s">
        <v>333</v>
      </c>
      <c r="N200" s="44" t="s">
        <v>177</v>
      </c>
      <c r="O200" s="40">
        <f>IF(LEFT(D200,3)&lt;&gt;"age",I200-1,I200-E200)</f>
        <v>1876</v>
      </c>
    </row>
    <row r="201" spans="1:15" ht="15">
      <c r="A201" s="20">
        <v>67</v>
      </c>
      <c r="B201" s="4" t="s">
        <v>5</v>
      </c>
      <c r="C201" s="4" t="s">
        <v>99</v>
      </c>
      <c r="D201" s="4" t="s">
        <v>81</v>
      </c>
      <c r="E201" s="20">
        <f>IF(LEFT(D201,3)="age",VALUE(RIGHT(TRIM(D201),2)),D201)</f>
        <v>32</v>
      </c>
      <c r="F201" s="4" t="s">
        <v>8</v>
      </c>
      <c r="G201" s="4" t="s">
        <v>9</v>
      </c>
      <c r="H201" s="3">
        <v>43681</v>
      </c>
      <c r="I201" s="20">
        <v>1895</v>
      </c>
      <c r="J201" s="20">
        <v>8</v>
      </c>
      <c r="K201" s="20">
        <v>24</v>
      </c>
      <c r="L201" s="32" t="s">
        <v>192</v>
      </c>
      <c r="M201" s="20" t="s">
        <v>157</v>
      </c>
      <c r="N201" s="14" t="s">
        <v>177</v>
      </c>
      <c r="O201" s="20">
        <f>IF(LEFT(D201,3)&lt;&gt;"age",I201-1,I201-E201)</f>
        <v>1863</v>
      </c>
    </row>
    <row r="202" spans="1:15" ht="15">
      <c r="A202" s="20">
        <v>66</v>
      </c>
      <c r="B202" s="4" t="s">
        <v>5</v>
      </c>
      <c r="C202" s="4" t="s">
        <v>10</v>
      </c>
      <c r="D202" s="4" t="s">
        <v>37</v>
      </c>
      <c r="E202" s="20">
        <f>IF(LEFT(D202,3)="age",VALUE(RIGHT(TRIM(D202),2)),D202)</f>
        <v>27</v>
      </c>
      <c r="F202" s="4" t="s">
        <v>8</v>
      </c>
      <c r="G202" s="4" t="s">
        <v>87</v>
      </c>
      <c r="H202" s="3">
        <v>43681</v>
      </c>
      <c r="I202" s="20">
        <v>1895</v>
      </c>
      <c r="J202" s="20">
        <v>8</v>
      </c>
      <c r="K202" s="20">
        <v>24</v>
      </c>
      <c r="L202" s="32" t="s">
        <v>192</v>
      </c>
      <c r="M202" s="20" t="s">
        <v>157</v>
      </c>
      <c r="N202" s="14" t="s">
        <v>177</v>
      </c>
      <c r="O202" s="20">
        <f>IF(LEFT(D202,3)&lt;&gt;"age",I202-1,I202-E202)</f>
        <v>1868</v>
      </c>
    </row>
    <row r="203" spans="1:15" ht="15">
      <c r="A203" s="20">
        <v>68</v>
      </c>
      <c r="B203" s="4" t="s">
        <v>5</v>
      </c>
      <c r="C203" s="4" t="s">
        <v>66</v>
      </c>
      <c r="D203" s="4" t="s">
        <v>11</v>
      </c>
      <c r="E203" s="20">
        <f>IF(LEFT(D203,3)="age",VALUE(RIGHT(TRIM(D203),2)),D203)</f>
        <v>26</v>
      </c>
      <c r="F203" s="4" t="s">
        <v>8</v>
      </c>
      <c r="G203" s="4" t="s">
        <v>9</v>
      </c>
      <c r="H203" s="3">
        <v>43681</v>
      </c>
      <c r="I203" s="20">
        <v>1895</v>
      </c>
      <c r="J203" s="20">
        <v>8</v>
      </c>
      <c r="K203" s="20">
        <v>24</v>
      </c>
      <c r="L203" s="32" t="s">
        <v>192</v>
      </c>
      <c r="M203" s="20" t="s">
        <v>157</v>
      </c>
      <c r="N203" s="14" t="s">
        <v>177</v>
      </c>
      <c r="O203" s="20">
        <f>IF(LEFT(D203,3)&lt;&gt;"age",I203-1,I203-E203)</f>
        <v>1869</v>
      </c>
    </row>
    <row r="204" spans="1:15" ht="15">
      <c r="A204" s="20">
        <v>69</v>
      </c>
      <c r="B204" s="4" t="s">
        <v>5</v>
      </c>
      <c r="C204" s="4" t="s">
        <v>100</v>
      </c>
      <c r="D204" s="4" t="s">
        <v>49</v>
      </c>
      <c r="E204" s="20">
        <f>IF(LEFT(D204,3)="age",VALUE(RIGHT(TRIM(D204),2)),D204)</f>
        <v>4</v>
      </c>
      <c r="F204" s="4" t="s">
        <v>8</v>
      </c>
      <c r="G204" s="4" t="s">
        <v>9</v>
      </c>
      <c r="H204" s="3">
        <v>43681</v>
      </c>
      <c r="I204" s="20">
        <v>1895</v>
      </c>
      <c r="J204" s="20">
        <v>8</v>
      </c>
      <c r="K204" s="20">
        <v>24</v>
      </c>
      <c r="L204" s="32" t="s">
        <v>192</v>
      </c>
      <c r="M204" s="20" t="s">
        <v>157</v>
      </c>
      <c r="N204" s="14" t="s">
        <v>177</v>
      </c>
      <c r="O204" s="20">
        <f>IF(LEFT(D204,3)&lt;&gt;"age",I204-1,I204-E204)</f>
        <v>1891</v>
      </c>
    </row>
    <row r="205" spans="1:15" ht="15">
      <c r="A205" s="6">
        <v>65</v>
      </c>
      <c r="B205" s="8" t="s">
        <v>5</v>
      </c>
      <c r="C205" s="8" t="s">
        <v>34</v>
      </c>
      <c r="D205" s="8" t="s">
        <v>98</v>
      </c>
      <c r="E205" s="6">
        <f>IF(LEFT(D205,3)="age",VALUE(RIGHT(TRIM(D205),2)),D205)</f>
        <v>2</v>
      </c>
      <c r="F205" s="8" t="s">
        <v>8</v>
      </c>
      <c r="G205" s="8" t="s">
        <v>9</v>
      </c>
      <c r="H205" s="9">
        <v>43681</v>
      </c>
      <c r="I205" s="6">
        <v>1895</v>
      </c>
      <c r="J205" s="6">
        <v>8</v>
      </c>
      <c r="K205" s="6">
        <v>24</v>
      </c>
      <c r="L205" s="33" t="s">
        <v>192</v>
      </c>
      <c r="M205" s="6" t="s">
        <v>157</v>
      </c>
      <c r="N205" s="15" t="s">
        <v>177</v>
      </c>
      <c r="O205" s="6">
        <f>IF(LEFT(D205,3)&lt;&gt;"age",I205-1,I205-E205)</f>
        <v>1893</v>
      </c>
    </row>
    <row r="206" spans="1:15" ht="15">
      <c r="A206" s="20">
        <v>71</v>
      </c>
      <c r="B206" s="4" t="s">
        <v>5</v>
      </c>
      <c r="C206" s="4" t="s">
        <v>102</v>
      </c>
      <c r="D206" s="4" t="s">
        <v>81</v>
      </c>
      <c r="E206" s="20">
        <f>IF(LEFT(D206,3)="age",VALUE(RIGHT(TRIM(D206),2)),D206)</f>
        <v>32</v>
      </c>
      <c r="F206" s="4" t="s">
        <v>8</v>
      </c>
      <c r="G206" s="4" t="s">
        <v>87</v>
      </c>
      <c r="H206" s="3">
        <v>43690</v>
      </c>
      <c r="I206" s="20">
        <v>1895</v>
      </c>
      <c r="J206" s="20">
        <v>9</v>
      </c>
      <c r="K206" s="20">
        <v>2</v>
      </c>
      <c r="L206" s="32" t="s">
        <v>199</v>
      </c>
      <c r="M206" s="20" t="s">
        <v>166</v>
      </c>
      <c r="N206" s="14" t="s">
        <v>177</v>
      </c>
      <c r="O206" s="20">
        <f>IF(LEFT(D206,3)&lt;&gt;"age",I206-1,I206-E206)</f>
        <v>1863</v>
      </c>
    </row>
    <row r="207" spans="1:15" ht="15">
      <c r="A207" s="6">
        <v>70</v>
      </c>
      <c r="B207" s="8" t="s">
        <v>5</v>
      </c>
      <c r="C207" s="8" t="s">
        <v>101</v>
      </c>
      <c r="D207" s="8" t="s">
        <v>37</v>
      </c>
      <c r="E207" s="6">
        <f>IF(LEFT(D207,3)="age",VALUE(RIGHT(TRIM(D207),2)),D207)</f>
        <v>27</v>
      </c>
      <c r="F207" s="8" t="s">
        <v>8</v>
      </c>
      <c r="G207" s="8" t="s">
        <v>87</v>
      </c>
      <c r="H207" s="9">
        <v>43690</v>
      </c>
      <c r="I207" s="6">
        <v>1895</v>
      </c>
      <c r="J207" s="6">
        <v>9</v>
      </c>
      <c r="K207" s="6">
        <v>2</v>
      </c>
      <c r="L207" s="33" t="s">
        <v>199</v>
      </c>
      <c r="M207" s="6" t="s">
        <v>166</v>
      </c>
      <c r="N207" s="15" t="s">
        <v>177</v>
      </c>
      <c r="O207" s="6">
        <f>IF(LEFT(D207,3)&lt;&gt;"age",I207-1,I207-E207)</f>
        <v>1868</v>
      </c>
    </row>
    <row r="208" spans="1:15" ht="15">
      <c r="A208" s="10">
        <v>117</v>
      </c>
      <c r="B208" s="13" t="s">
        <v>113</v>
      </c>
      <c r="C208" s="11" t="s">
        <v>13</v>
      </c>
      <c r="D208" s="11" t="s">
        <v>14</v>
      </c>
      <c r="E208" s="10">
        <f>IF(LEFT(D208,3)="age",VALUE(RIGHT(TRIM(D208),2)),D208)</f>
        <v>16</v>
      </c>
      <c r="F208" s="11" t="s">
        <v>8</v>
      </c>
      <c r="G208" s="11" t="s">
        <v>145</v>
      </c>
      <c r="H208" s="12">
        <v>43791</v>
      </c>
      <c r="I208" s="10">
        <v>1895</v>
      </c>
      <c r="J208" s="10">
        <v>11</v>
      </c>
      <c r="K208" s="10">
        <v>14</v>
      </c>
      <c r="L208" s="30" t="s">
        <v>330</v>
      </c>
      <c r="M208" s="10" t="s">
        <v>166</v>
      </c>
      <c r="N208" s="16" t="s">
        <v>177</v>
      </c>
      <c r="O208" s="10">
        <f>IF(LEFT(D208,3)&lt;&gt;"age",I208-1,I208-E208)</f>
        <v>1879</v>
      </c>
    </row>
    <row r="209" spans="1:15" ht="15">
      <c r="A209" s="10">
        <v>226</v>
      </c>
      <c r="B209" s="23" t="s">
        <v>201</v>
      </c>
      <c r="C209" s="11" t="s">
        <v>38</v>
      </c>
      <c r="D209" s="11" t="s">
        <v>63</v>
      </c>
      <c r="E209" s="10">
        <f>IF(LEFT(D209,3)="age",VALUE(RIGHT(TRIM(D209),2)),D209)</f>
        <v>19</v>
      </c>
      <c r="F209" s="11" t="s">
        <v>8</v>
      </c>
      <c r="G209" s="11" t="s">
        <v>9</v>
      </c>
      <c r="H209" s="12">
        <v>44009</v>
      </c>
      <c r="I209" s="10">
        <v>1896</v>
      </c>
      <c r="J209" s="10">
        <v>5</v>
      </c>
      <c r="K209" s="10">
        <v>2</v>
      </c>
      <c r="L209" s="30" t="s">
        <v>177</v>
      </c>
      <c r="M209" s="10" t="s">
        <v>331</v>
      </c>
      <c r="N209" s="16" t="s">
        <v>177</v>
      </c>
      <c r="O209" s="10">
        <f>IF(LEFT(D209,3)&lt;&gt;"age",I209-1,I209-E209)</f>
        <v>1877</v>
      </c>
    </row>
    <row r="210" spans="1:15" ht="15">
      <c r="A210" s="20">
        <v>73</v>
      </c>
      <c r="B210" s="4" t="s">
        <v>5</v>
      </c>
      <c r="C210" s="4" t="s">
        <v>104</v>
      </c>
      <c r="D210" s="4" t="s">
        <v>16</v>
      </c>
      <c r="E210" s="20">
        <f>IF(LEFT(D210,3)="age",VALUE(RIGHT(TRIM(D210),2)),D210)</f>
        <v>29</v>
      </c>
      <c r="F210" s="4" t="s">
        <v>8</v>
      </c>
      <c r="G210" s="4" t="s">
        <v>103</v>
      </c>
      <c r="H210" s="3">
        <v>44015</v>
      </c>
      <c r="I210" s="20">
        <v>1896</v>
      </c>
      <c r="J210" s="20">
        <v>5</v>
      </c>
      <c r="K210" s="20">
        <v>8</v>
      </c>
      <c r="L210" s="32" t="s">
        <v>196</v>
      </c>
      <c r="M210" s="20" t="s">
        <v>157</v>
      </c>
      <c r="N210" s="14" t="s">
        <v>177</v>
      </c>
      <c r="O210" s="27">
        <f>IF(LEFT(D210,3)&lt;&gt;"age",I210-1,I210-E210)</f>
        <v>1867</v>
      </c>
    </row>
    <row r="211" spans="1:15" ht="15">
      <c r="A211" s="20">
        <v>75</v>
      </c>
      <c r="B211" s="4" t="s">
        <v>5</v>
      </c>
      <c r="C211" s="4" t="s">
        <v>106</v>
      </c>
      <c r="D211" s="4" t="s">
        <v>11</v>
      </c>
      <c r="E211" s="20">
        <f>IF(LEFT(D211,3)="age",VALUE(RIGHT(TRIM(D211),2)),D211)</f>
        <v>26</v>
      </c>
      <c r="F211" s="4" t="s">
        <v>8</v>
      </c>
      <c r="G211" s="4" t="s">
        <v>103</v>
      </c>
      <c r="H211" s="3">
        <v>44015</v>
      </c>
      <c r="I211" s="20">
        <v>1896</v>
      </c>
      <c r="J211" s="20">
        <v>5</v>
      </c>
      <c r="K211" s="20">
        <v>8</v>
      </c>
      <c r="L211" s="32" t="s">
        <v>196</v>
      </c>
      <c r="M211" s="20" t="s">
        <v>157</v>
      </c>
      <c r="N211" s="14" t="s">
        <v>177</v>
      </c>
      <c r="O211" s="27">
        <f>IF(LEFT(D211,3)&lt;&gt;"age",I211-1,I211-E211)</f>
        <v>1870</v>
      </c>
    </row>
    <row r="212" spans="1:15" ht="15">
      <c r="A212" s="20">
        <v>76</v>
      </c>
      <c r="B212" s="4" t="s">
        <v>5</v>
      </c>
      <c r="C212" s="4" t="s">
        <v>62</v>
      </c>
      <c r="D212" s="4" t="s">
        <v>65</v>
      </c>
      <c r="E212" s="20">
        <f>IF(LEFT(D212,3)="age",VALUE(RIGHT(TRIM(D212),2)),D212)</f>
        <v>7</v>
      </c>
      <c r="F212" s="4" t="s">
        <v>8</v>
      </c>
      <c r="G212" s="4" t="s">
        <v>103</v>
      </c>
      <c r="H212" s="3">
        <v>44015</v>
      </c>
      <c r="I212" s="20">
        <v>1896</v>
      </c>
      <c r="J212" s="20">
        <v>5</v>
      </c>
      <c r="K212" s="20">
        <v>8</v>
      </c>
      <c r="L212" s="32" t="s">
        <v>196</v>
      </c>
      <c r="M212" s="20" t="s">
        <v>157</v>
      </c>
      <c r="N212" s="14" t="s">
        <v>177</v>
      </c>
      <c r="O212" s="20">
        <f>IF(LEFT(D212,3)&lt;&gt;"age",I212-1,I212-E212)</f>
        <v>1889</v>
      </c>
    </row>
    <row r="213" spans="1:15" ht="15">
      <c r="A213" s="20">
        <v>72</v>
      </c>
      <c r="B213" s="4" t="s">
        <v>5</v>
      </c>
      <c r="C213" s="4" t="s">
        <v>51</v>
      </c>
      <c r="D213" s="4" t="s">
        <v>80</v>
      </c>
      <c r="E213" s="20">
        <f>IF(LEFT(D213,3)="age",VALUE(RIGHT(TRIM(D213),2)),D213)</f>
        <v>6</v>
      </c>
      <c r="F213" s="4" t="s">
        <v>8</v>
      </c>
      <c r="G213" s="4" t="s">
        <v>103</v>
      </c>
      <c r="H213" s="3">
        <v>44015</v>
      </c>
      <c r="I213" s="20">
        <v>1896</v>
      </c>
      <c r="J213" s="20">
        <v>5</v>
      </c>
      <c r="K213" s="20">
        <v>8</v>
      </c>
      <c r="L213" s="32" t="s">
        <v>196</v>
      </c>
      <c r="M213" s="20" t="s">
        <v>157</v>
      </c>
      <c r="N213" s="14" t="s">
        <v>177</v>
      </c>
      <c r="O213" s="20">
        <f>IF(LEFT(D213,3)&lt;&gt;"age",I213-1,I213-E213)</f>
        <v>1890</v>
      </c>
    </row>
    <row r="214" spans="1:15" ht="15">
      <c r="A214" s="6">
        <v>74</v>
      </c>
      <c r="B214" s="8" t="s">
        <v>5</v>
      </c>
      <c r="C214" s="8" t="s">
        <v>105</v>
      </c>
      <c r="D214" s="8" t="s">
        <v>21</v>
      </c>
      <c r="E214" s="6">
        <f>IF(LEFT(D214,3)="age",VALUE(RIGHT(TRIM(D214),2)),D214)</f>
        <v>3</v>
      </c>
      <c r="F214" s="8" t="s">
        <v>8</v>
      </c>
      <c r="G214" s="8" t="s">
        <v>103</v>
      </c>
      <c r="H214" s="9">
        <v>44015</v>
      </c>
      <c r="I214" s="6">
        <v>1896</v>
      </c>
      <c r="J214" s="6">
        <v>5</v>
      </c>
      <c r="K214" s="6">
        <v>8</v>
      </c>
      <c r="L214" s="33" t="s">
        <v>196</v>
      </c>
      <c r="M214" s="6" t="s">
        <v>157</v>
      </c>
      <c r="N214" s="15" t="s">
        <v>177</v>
      </c>
      <c r="O214" s="6">
        <f>IF(LEFT(D214,3)&lt;&gt;"age",I214-1,I214-E214)</f>
        <v>1893</v>
      </c>
    </row>
    <row r="215" spans="1:15" ht="15">
      <c r="A215" s="20">
        <v>118</v>
      </c>
      <c r="B215" s="26" t="s">
        <v>113</v>
      </c>
      <c r="C215" s="4" t="s">
        <v>146</v>
      </c>
      <c r="D215" s="4" t="s">
        <v>147</v>
      </c>
      <c r="E215" s="20">
        <f>IF(LEFT(D215,3)="age",VALUE(RIGHT(TRIM(D215),2)),D215)</f>
        <v>70</v>
      </c>
      <c r="F215" s="4" t="s">
        <v>8</v>
      </c>
      <c r="G215" s="4" t="s">
        <v>9</v>
      </c>
      <c r="H215" s="3">
        <v>44080</v>
      </c>
      <c r="I215" s="20">
        <v>1896</v>
      </c>
      <c r="J215" s="20">
        <v>6</v>
      </c>
      <c r="K215" s="20">
        <v>13</v>
      </c>
      <c r="L215" s="32" t="s">
        <v>197</v>
      </c>
      <c r="M215" s="20" t="s">
        <v>198</v>
      </c>
      <c r="N215" s="14" t="s">
        <v>177</v>
      </c>
      <c r="O215" s="20">
        <f>IF(LEFT(D215,3)&lt;&gt;"age",I215-1,I215-E215)</f>
        <v>1826</v>
      </c>
    </row>
    <row r="216" spans="1:15" ht="15">
      <c r="A216" s="6">
        <v>119</v>
      </c>
      <c r="B216" s="7" t="s">
        <v>113</v>
      </c>
      <c r="C216" s="8" t="s">
        <v>148</v>
      </c>
      <c r="D216" s="8" t="s">
        <v>137</v>
      </c>
      <c r="E216" s="6">
        <f>IF(LEFT(D216,3)="age",VALUE(RIGHT(TRIM(D216),2)),D216)</f>
        <v>68</v>
      </c>
      <c r="F216" s="8" t="s">
        <v>8</v>
      </c>
      <c r="G216" s="8" t="s">
        <v>9</v>
      </c>
      <c r="H216" s="9">
        <v>44080</v>
      </c>
      <c r="I216" s="6">
        <v>1896</v>
      </c>
      <c r="J216" s="6">
        <v>6</v>
      </c>
      <c r="K216" s="6">
        <v>13</v>
      </c>
      <c r="L216" s="33" t="s">
        <v>197</v>
      </c>
      <c r="M216" s="6" t="s">
        <v>198</v>
      </c>
      <c r="N216" s="15" t="s">
        <v>177</v>
      </c>
      <c r="O216" s="6">
        <f>IF(LEFT(D216,3)&lt;&gt;"age",I216-1,I216-E216)</f>
        <v>1828</v>
      </c>
    </row>
    <row r="217" spans="1:15" ht="15">
      <c r="A217" s="10">
        <v>77</v>
      </c>
      <c r="B217" s="11" t="s">
        <v>5</v>
      </c>
      <c r="C217" s="11" t="s">
        <v>17</v>
      </c>
      <c r="D217" s="11" t="s">
        <v>45</v>
      </c>
      <c r="E217" s="10">
        <f>IF(LEFT(D217,3)="age",VALUE(RIGHT(TRIM(D217),2)),D217)</f>
        <v>18</v>
      </c>
      <c r="F217" s="11" t="s">
        <v>8</v>
      </c>
      <c r="G217" s="11" t="s">
        <v>107</v>
      </c>
      <c r="H217" s="12">
        <v>44206</v>
      </c>
      <c r="I217" s="10">
        <v>1896</v>
      </c>
      <c r="J217" s="10">
        <v>8</v>
      </c>
      <c r="K217" s="10">
        <v>7</v>
      </c>
      <c r="L217" s="30" t="s">
        <v>197</v>
      </c>
      <c r="M217" s="10" t="s">
        <v>157</v>
      </c>
      <c r="N217" s="16" t="s">
        <v>177</v>
      </c>
      <c r="O217" s="10">
        <f>IF(LEFT(D217,3)&lt;&gt;"age",I217-1,I217-E217)</f>
        <v>1878</v>
      </c>
    </row>
    <row r="218" spans="1:15" ht="15">
      <c r="A218" s="10">
        <v>227</v>
      </c>
      <c r="B218" s="23" t="s">
        <v>201</v>
      </c>
      <c r="C218" s="11" t="s">
        <v>284</v>
      </c>
      <c r="D218" s="11" t="s">
        <v>72</v>
      </c>
      <c r="E218" s="10">
        <f>IF(LEFT(D218,3)="age",VALUE(RIGHT(TRIM(D218),2)),D218)</f>
        <v>20</v>
      </c>
      <c r="F218" s="11" t="s">
        <v>8</v>
      </c>
      <c r="G218" s="11" t="s">
        <v>87</v>
      </c>
      <c r="H218" s="12">
        <v>60063</v>
      </c>
      <c r="I218" s="10">
        <v>1893</v>
      </c>
      <c r="J218" s="10">
        <v>3</v>
      </c>
      <c r="K218" s="10">
        <v>31</v>
      </c>
      <c r="L218" s="30" t="s">
        <v>321</v>
      </c>
      <c r="M218" s="10" t="s">
        <v>166</v>
      </c>
      <c r="N218" s="16" t="s">
        <v>177</v>
      </c>
      <c r="O218" s="10">
        <f>IF(LEFT(D218,3)&lt;&gt;"age",I218-1,I218-E218)</f>
        <v>1873</v>
      </c>
    </row>
    <row r="219" spans="1:15" ht="15">
      <c r="A219" s="20">
        <v>230</v>
      </c>
      <c r="B219" s="25" t="s">
        <v>201</v>
      </c>
      <c r="C219" s="4" t="s">
        <v>216</v>
      </c>
      <c r="D219" s="4" t="s">
        <v>58</v>
      </c>
      <c r="E219" s="20">
        <f>IF(LEFT(D219,3)="age",VALUE(RIGHT(TRIM(D219),2)),D219)</f>
        <v>43</v>
      </c>
      <c r="F219" s="4" t="s">
        <v>73</v>
      </c>
      <c r="G219" s="4" t="s">
        <v>9</v>
      </c>
      <c r="H219" s="3">
        <v>60379</v>
      </c>
      <c r="I219" s="20">
        <v>1880</v>
      </c>
      <c r="J219" s="20">
        <v>5</v>
      </c>
      <c r="K219" s="20">
        <v>22</v>
      </c>
      <c r="L219" s="32" t="s">
        <v>193</v>
      </c>
      <c r="M219" s="20" t="s">
        <v>157</v>
      </c>
      <c r="N219" s="14" t="s">
        <v>177</v>
      </c>
      <c r="O219" s="20">
        <f>IF(LEFT(D219,3)&lt;&gt;"age",I219-1,I219-E219)</f>
        <v>1837</v>
      </c>
    </row>
    <row r="220" spans="1:15" ht="15">
      <c r="A220" s="20">
        <v>228</v>
      </c>
      <c r="B220" s="25" t="s">
        <v>201</v>
      </c>
      <c r="C220" s="4" t="s">
        <v>285</v>
      </c>
      <c r="D220" s="4" t="s">
        <v>286</v>
      </c>
      <c r="E220" s="20">
        <f>IF(LEFT(D220,3)="age",VALUE(RIGHT(TRIM(D220),2)),D220)</f>
        <v>39</v>
      </c>
      <c r="F220" s="4" t="s">
        <v>73</v>
      </c>
      <c r="G220" s="4" t="s">
        <v>9</v>
      </c>
      <c r="H220" s="3">
        <v>60379</v>
      </c>
      <c r="I220" s="20">
        <v>1880</v>
      </c>
      <c r="J220" s="20">
        <v>5</v>
      </c>
      <c r="K220" s="20">
        <v>22</v>
      </c>
      <c r="L220" s="32" t="s">
        <v>193</v>
      </c>
      <c r="M220" s="20" t="s">
        <v>157</v>
      </c>
      <c r="N220" s="14" t="s">
        <v>177</v>
      </c>
      <c r="O220" s="20">
        <f>IF(LEFT(D220,3)&lt;&gt;"age",I220-1,I220-E220)</f>
        <v>1841</v>
      </c>
    </row>
    <row r="221" spans="1:15" ht="15">
      <c r="A221" s="6">
        <v>229</v>
      </c>
      <c r="B221" s="24" t="s">
        <v>201</v>
      </c>
      <c r="C221" s="8" t="s">
        <v>287</v>
      </c>
      <c r="D221" s="8" t="s">
        <v>47</v>
      </c>
      <c r="E221" s="6">
        <f>IF(LEFT(D221,3)="age",VALUE(RIGHT(TRIM(D221),2)),D221)</f>
        <v>9</v>
      </c>
      <c r="F221" s="8" t="s">
        <v>73</v>
      </c>
      <c r="G221" s="8" t="s">
        <v>9</v>
      </c>
      <c r="H221" s="9">
        <v>60379</v>
      </c>
      <c r="I221" s="6">
        <v>1880</v>
      </c>
      <c r="J221" s="6">
        <v>5</v>
      </c>
      <c r="K221" s="6">
        <v>22</v>
      </c>
      <c r="L221" s="33" t="s">
        <v>193</v>
      </c>
      <c r="M221" s="6" t="s">
        <v>157</v>
      </c>
      <c r="N221" s="15" t="s">
        <v>177</v>
      </c>
      <c r="O221" s="6">
        <f>IF(LEFT(D221,3)&lt;&gt;"age",I221-1,I221-E221)</f>
        <v>1871</v>
      </c>
    </row>
    <row r="222" spans="1:15" ht="15">
      <c r="A222" s="20">
        <v>123</v>
      </c>
      <c r="B222" s="26" t="s">
        <v>113</v>
      </c>
      <c r="C222" s="4" t="s">
        <v>18</v>
      </c>
      <c r="D222" s="4" t="s">
        <v>61</v>
      </c>
      <c r="E222" s="20">
        <f>IF(LEFT(D222,3)="age",VALUE(RIGHT(TRIM(D222),2)),D222)</f>
        <v>34</v>
      </c>
      <c r="F222" s="4" t="s">
        <v>86</v>
      </c>
      <c r="G222" s="4" t="s">
        <v>9</v>
      </c>
      <c r="H222" s="3">
        <v>60492</v>
      </c>
      <c r="I222" s="20">
        <v>1881</v>
      </c>
      <c r="J222" s="20">
        <v>3</v>
      </c>
      <c r="K222" s="20">
        <v>23</v>
      </c>
      <c r="L222" s="32" t="s">
        <v>195</v>
      </c>
      <c r="M222" s="20" t="s">
        <v>157</v>
      </c>
      <c r="N222" s="14" t="s">
        <v>177</v>
      </c>
      <c r="O222" s="27">
        <f>IF(LEFT(D222,3)&lt;&gt;"age",I222-1,I222-E222)</f>
        <v>1847</v>
      </c>
    </row>
    <row r="223" spans="1:15" ht="15">
      <c r="A223" s="20">
        <v>122</v>
      </c>
      <c r="B223" s="26" t="s">
        <v>113</v>
      </c>
      <c r="C223" s="4" t="s">
        <v>150</v>
      </c>
      <c r="D223" s="4" t="s">
        <v>31</v>
      </c>
      <c r="E223" s="20">
        <f>IF(LEFT(D223,3)="age",VALUE(RIGHT(TRIM(D223),2)),D223)</f>
        <v>31</v>
      </c>
      <c r="F223" s="4" t="s">
        <v>86</v>
      </c>
      <c r="G223" s="4" t="s">
        <v>9</v>
      </c>
      <c r="H223" s="3">
        <v>60492</v>
      </c>
      <c r="I223" s="20">
        <v>1881</v>
      </c>
      <c r="J223" s="20">
        <v>3</v>
      </c>
      <c r="K223" s="20">
        <v>23</v>
      </c>
      <c r="L223" s="32" t="s">
        <v>195</v>
      </c>
      <c r="M223" s="20" t="s">
        <v>157</v>
      </c>
      <c r="N223" s="14" t="s">
        <v>177</v>
      </c>
      <c r="O223" s="27">
        <f>IF(LEFT(D223,3)&lt;&gt;"age",I223-1,I223-E223)</f>
        <v>1850</v>
      </c>
    </row>
    <row r="224" spans="1:15" ht="15">
      <c r="A224" s="20">
        <v>120</v>
      </c>
      <c r="B224" s="26" t="s">
        <v>113</v>
      </c>
      <c r="C224" s="4" t="s">
        <v>149</v>
      </c>
      <c r="D224" s="4" t="s">
        <v>65</v>
      </c>
      <c r="E224" s="20">
        <f>IF(LEFT(D224,3)="age",VALUE(RIGHT(TRIM(D224),2)),D224)</f>
        <v>7</v>
      </c>
      <c r="F224" s="4" t="s">
        <v>86</v>
      </c>
      <c r="G224" s="4" t="s">
        <v>9</v>
      </c>
      <c r="H224" s="3">
        <v>60492</v>
      </c>
      <c r="I224" s="20">
        <v>1881</v>
      </c>
      <c r="J224" s="20">
        <v>3</v>
      </c>
      <c r="K224" s="20">
        <v>23</v>
      </c>
      <c r="L224" s="32" t="s">
        <v>195</v>
      </c>
      <c r="M224" s="20" t="s">
        <v>157</v>
      </c>
      <c r="N224" s="14" t="s">
        <v>177</v>
      </c>
      <c r="O224" s="20">
        <f>IF(LEFT(D224,3)&lt;&gt;"age",I224-1,I224-E224)</f>
        <v>1874</v>
      </c>
    </row>
    <row r="225" spans="1:15" ht="15">
      <c r="A225" s="6">
        <v>121</v>
      </c>
      <c r="B225" s="7" t="s">
        <v>113</v>
      </c>
      <c r="C225" s="8" t="s">
        <v>10</v>
      </c>
      <c r="D225" s="8" t="s">
        <v>80</v>
      </c>
      <c r="E225" s="6">
        <f>IF(LEFT(D225,3)="age",VALUE(RIGHT(TRIM(D225),2)),D225)</f>
        <v>6</v>
      </c>
      <c r="F225" s="8" t="s">
        <v>86</v>
      </c>
      <c r="G225" s="8" t="s">
        <v>9</v>
      </c>
      <c r="H225" s="9">
        <v>60492</v>
      </c>
      <c r="I225" s="6">
        <v>1881</v>
      </c>
      <c r="J225" s="6">
        <v>3</v>
      </c>
      <c r="K225" s="6">
        <v>23</v>
      </c>
      <c r="L225" s="33" t="s">
        <v>195</v>
      </c>
      <c r="M225" s="6" t="s">
        <v>157</v>
      </c>
      <c r="N225" s="15" t="s">
        <v>177</v>
      </c>
      <c r="O225" s="6">
        <f>IF(LEFT(D225,3)&lt;&gt;"age",I225-1,I225-E225)</f>
        <v>1875</v>
      </c>
    </row>
    <row r="226" spans="1:15" ht="15">
      <c r="A226" s="10">
        <v>78</v>
      </c>
      <c r="B226" s="11" t="s">
        <v>5</v>
      </c>
      <c r="C226" s="11" t="s">
        <v>108</v>
      </c>
      <c r="D226" s="11" t="s">
        <v>25</v>
      </c>
      <c r="E226" s="10">
        <f>IF(LEFT(D226,3)="age",VALUE(RIGHT(TRIM(D226),2)),D226)</f>
        <v>24</v>
      </c>
      <c r="F226" s="11" t="s">
        <v>73</v>
      </c>
      <c r="G226" s="11" t="s">
        <v>9</v>
      </c>
      <c r="H226" s="12">
        <v>60523</v>
      </c>
      <c r="I226" s="10">
        <v>1881</v>
      </c>
      <c r="J226" s="10">
        <v>5</v>
      </c>
      <c r="K226" s="10">
        <v>18</v>
      </c>
      <c r="L226" s="30" t="s">
        <v>314</v>
      </c>
      <c r="M226" s="10" t="s">
        <v>157</v>
      </c>
      <c r="N226" s="16" t="s">
        <v>177</v>
      </c>
      <c r="O226" s="10">
        <f>IF(LEFT(D226,3)&lt;&gt;"age",I226-1,I226-E226)</f>
        <v>1857</v>
      </c>
    </row>
    <row r="227" spans="1:15" ht="15">
      <c r="A227" s="20">
        <v>233</v>
      </c>
      <c r="B227" s="25" t="s">
        <v>201</v>
      </c>
      <c r="C227" s="4" t="s">
        <v>289</v>
      </c>
      <c r="D227" s="4" t="s">
        <v>228</v>
      </c>
      <c r="E227" s="20">
        <f>IF(LEFT(D227,3)="age",VALUE(RIGHT(TRIM(D227),2)),D227)</f>
        <v>30</v>
      </c>
      <c r="F227" s="4" t="s">
        <v>8</v>
      </c>
      <c r="G227" s="4" t="s">
        <v>9</v>
      </c>
      <c r="H227" s="3">
        <v>60526</v>
      </c>
      <c r="I227" s="20">
        <v>1881</v>
      </c>
      <c r="J227" s="20">
        <v>5</v>
      </c>
      <c r="K227" s="20">
        <v>23</v>
      </c>
      <c r="L227" s="32" t="s">
        <v>320</v>
      </c>
      <c r="M227" s="20" t="s">
        <v>170</v>
      </c>
      <c r="N227" s="14" t="s">
        <v>177</v>
      </c>
      <c r="O227" s="27">
        <f>IF(LEFT(D227,3)&lt;&gt;"age",I227-1,I227-E227)</f>
        <v>1851</v>
      </c>
    </row>
    <row r="228" spans="1:15" ht="15">
      <c r="A228" s="20">
        <v>231</v>
      </c>
      <c r="B228" s="25" t="s">
        <v>201</v>
      </c>
      <c r="C228" s="4" t="s">
        <v>288</v>
      </c>
      <c r="D228" s="4" t="s">
        <v>25</v>
      </c>
      <c r="E228" s="20">
        <f>IF(LEFT(D228,3)="age",VALUE(RIGHT(TRIM(D228),2)),D228)</f>
        <v>24</v>
      </c>
      <c r="F228" s="4" t="s">
        <v>8</v>
      </c>
      <c r="G228" s="4" t="s">
        <v>9</v>
      </c>
      <c r="H228" s="3">
        <v>60526</v>
      </c>
      <c r="I228" s="20">
        <v>1881</v>
      </c>
      <c r="J228" s="20">
        <v>5</v>
      </c>
      <c r="K228" s="20">
        <v>23</v>
      </c>
      <c r="L228" s="32" t="s">
        <v>320</v>
      </c>
      <c r="M228" s="20" t="s">
        <v>170</v>
      </c>
      <c r="N228" s="14" t="s">
        <v>177</v>
      </c>
      <c r="O228" s="27">
        <f>IF(LEFT(D228,3)&lt;&gt;"age",I228-1,I228-E228)</f>
        <v>1857</v>
      </c>
    </row>
    <row r="229" spans="1:15" ht="15">
      <c r="A229" s="20">
        <v>232</v>
      </c>
      <c r="B229" s="25" t="s">
        <v>201</v>
      </c>
      <c r="C229" s="4" t="s">
        <v>148</v>
      </c>
      <c r="D229" s="4" t="s">
        <v>21</v>
      </c>
      <c r="E229" s="20">
        <f>IF(LEFT(D229,3)="age",VALUE(RIGHT(TRIM(D229),2)),D229)</f>
        <v>3</v>
      </c>
      <c r="F229" s="4" t="s">
        <v>8</v>
      </c>
      <c r="G229" s="4" t="s">
        <v>9</v>
      </c>
      <c r="H229" s="3">
        <v>60526</v>
      </c>
      <c r="I229" s="20">
        <v>1881</v>
      </c>
      <c r="J229" s="20">
        <v>5</v>
      </c>
      <c r="K229" s="20">
        <v>23</v>
      </c>
      <c r="L229" s="32" t="s">
        <v>320</v>
      </c>
      <c r="M229" s="20" t="s">
        <v>170</v>
      </c>
      <c r="N229" s="14" t="s">
        <v>177</v>
      </c>
      <c r="O229" s="20">
        <f>IF(LEFT(D229,3)&lt;&gt;"age",I229-1,I229-E229)</f>
        <v>1878</v>
      </c>
    </row>
    <row r="230" spans="1:15" ht="15">
      <c r="A230" s="6">
        <v>234</v>
      </c>
      <c r="B230" s="24" t="s">
        <v>201</v>
      </c>
      <c r="C230" s="8" t="s">
        <v>289</v>
      </c>
      <c r="D230" s="8" t="s">
        <v>241</v>
      </c>
      <c r="E230" s="6" t="str">
        <f>IF(LEFT(D230,3)="age",VALUE(RIGHT(TRIM(D230),2)),D230)</f>
        <v>Unknown </v>
      </c>
      <c r="F230" s="8" t="s">
        <v>8</v>
      </c>
      <c r="G230" s="8" t="s">
        <v>9</v>
      </c>
      <c r="H230" s="9">
        <v>60526</v>
      </c>
      <c r="I230" s="6">
        <v>1881</v>
      </c>
      <c r="J230" s="6">
        <v>5</v>
      </c>
      <c r="K230" s="6">
        <v>23</v>
      </c>
      <c r="L230" s="33" t="s">
        <v>320</v>
      </c>
      <c r="M230" s="6" t="s">
        <v>170</v>
      </c>
      <c r="N230" s="15" t="s">
        <v>177</v>
      </c>
      <c r="O230" s="6">
        <f>IF(LEFT(D230,3)&lt;&gt;"age",I230-1,I230-E230)</f>
        <v>1880</v>
      </c>
    </row>
    <row r="231" spans="1:15" ht="15">
      <c r="A231" s="10">
        <v>79</v>
      </c>
      <c r="B231" s="11" t="s">
        <v>5</v>
      </c>
      <c r="C231" s="11" t="s">
        <v>60</v>
      </c>
      <c r="D231" s="11" t="s">
        <v>16</v>
      </c>
      <c r="E231" s="10">
        <f>IF(LEFT(D231,3)="age",VALUE(RIGHT(TRIM(D231),2)),D231)</f>
        <v>29</v>
      </c>
      <c r="F231" s="11" t="s">
        <v>73</v>
      </c>
      <c r="G231" s="11" t="s">
        <v>9</v>
      </c>
      <c r="H231" s="12">
        <v>60555</v>
      </c>
      <c r="I231" s="10">
        <v>1881</v>
      </c>
      <c r="J231" s="10">
        <v>6</v>
      </c>
      <c r="K231" s="10">
        <v>27</v>
      </c>
      <c r="L231" s="30" t="s">
        <v>183</v>
      </c>
      <c r="M231" s="10" t="s">
        <v>157</v>
      </c>
      <c r="N231" s="16" t="s">
        <v>177</v>
      </c>
      <c r="O231" s="10">
        <f>IF(LEFT(D231,3)&lt;&gt;"age",I231-1,I231-E231)</f>
        <v>1852</v>
      </c>
    </row>
    <row r="232" spans="1:15" ht="15">
      <c r="A232" s="10">
        <v>80</v>
      </c>
      <c r="B232" s="11" t="s">
        <v>5</v>
      </c>
      <c r="C232" s="11" t="s">
        <v>109</v>
      </c>
      <c r="D232" s="11" t="s">
        <v>72</v>
      </c>
      <c r="E232" s="10">
        <f>IF(LEFT(D232,3)="age",VALUE(RIGHT(TRIM(D232),2)),D232)</f>
        <v>20</v>
      </c>
      <c r="F232" s="11" t="s">
        <v>73</v>
      </c>
      <c r="G232" s="11" t="s">
        <v>9</v>
      </c>
      <c r="H232" s="12">
        <v>60573</v>
      </c>
      <c r="I232" s="10">
        <v>1881</v>
      </c>
      <c r="J232" s="10">
        <v>7</v>
      </c>
      <c r="K232" s="10">
        <v>21</v>
      </c>
      <c r="L232" s="30" t="s">
        <v>188</v>
      </c>
      <c r="M232" s="10" t="s">
        <v>157</v>
      </c>
      <c r="N232" s="16" t="s">
        <v>177</v>
      </c>
      <c r="O232" s="10">
        <f>IF(LEFT(D232,3)&lt;&gt;"age",I232-1,I232-E232)</f>
        <v>1861</v>
      </c>
    </row>
    <row r="233" spans="1:15" ht="15">
      <c r="A233" s="10">
        <v>124</v>
      </c>
      <c r="B233" s="13" t="s">
        <v>113</v>
      </c>
      <c r="C233" s="11" t="s">
        <v>64</v>
      </c>
      <c r="D233" s="11" t="s">
        <v>14</v>
      </c>
      <c r="E233" s="10">
        <f>IF(LEFT(D233,3)="age",VALUE(RIGHT(TRIM(D233),2)),D233)</f>
        <v>16</v>
      </c>
      <c r="F233" s="11" t="s">
        <v>73</v>
      </c>
      <c r="G233" s="11" t="s">
        <v>9</v>
      </c>
      <c r="H233" s="12">
        <v>60583</v>
      </c>
      <c r="I233" s="10">
        <v>1881</v>
      </c>
      <c r="J233" s="10">
        <v>8</v>
      </c>
      <c r="K233" s="10">
        <v>11</v>
      </c>
      <c r="L233" s="30" t="s">
        <v>314</v>
      </c>
      <c r="M233" s="10" t="s">
        <v>157</v>
      </c>
      <c r="N233" s="16" t="s">
        <v>177</v>
      </c>
      <c r="O233" s="10">
        <f>IF(LEFT(D233,3)&lt;&gt;"age",I233-1,I233-E233)</f>
        <v>1865</v>
      </c>
    </row>
    <row r="234" spans="1:15" ht="15">
      <c r="A234" s="10">
        <v>235</v>
      </c>
      <c r="B234" s="23" t="s">
        <v>201</v>
      </c>
      <c r="C234" s="11" t="s">
        <v>144</v>
      </c>
      <c r="D234" s="11" t="s">
        <v>54</v>
      </c>
      <c r="E234" s="10">
        <f>IF(LEFT(D234,3)="age",VALUE(RIGHT(TRIM(D234),2)),D234)</f>
        <v>21</v>
      </c>
      <c r="F234" s="11" t="s">
        <v>8</v>
      </c>
      <c r="G234" s="11" t="s">
        <v>9</v>
      </c>
      <c r="H234" s="12">
        <v>80074</v>
      </c>
      <c r="I234" s="10">
        <v>1880</v>
      </c>
      <c r="J234" s="10">
        <v>7</v>
      </c>
      <c r="K234" s="10">
        <v>28</v>
      </c>
      <c r="L234" s="30" t="s">
        <v>319</v>
      </c>
      <c r="M234" s="10" t="s">
        <v>291</v>
      </c>
      <c r="N234" s="16" t="s">
        <v>177</v>
      </c>
      <c r="O234" s="10">
        <f>IF(LEFT(D234,3)&lt;&gt;"age",I234-1,I234-E234)</f>
        <v>1859</v>
      </c>
    </row>
    <row r="235" spans="1:15" ht="15">
      <c r="A235" s="10">
        <v>236</v>
      </c>
      <c r="B235" s="23" t="s">
        <v>201</v>
      </c>
      <c r="C235" s="11" t="s">
        <v>259</v>
      </c>
      <c r="D235" s="11" t="s">
        <v>11</v>
      </c>
      <c r="E235" s="10">
        <f>IF(LEFT(D235,3)="age",VALUE(RIGHT(TRIM(D235),2)),D235)</f>
        <v>26</v>
      </c>
      <c r="F235" s="11" t="s">
        <v>8</v>
      </c>
      <c r="G235" s="11" t="s">
        <v>9</v>
      </c>
      <c r="H235" s="12">
        <v>80283</v>
      </c>
      <c r="I235" s="10">
        <v>1881</v>
      </c>
      <c r="J235" s="10">
        <v>4</v>
      </c>
      <c r="K235" s="10">
        <v>19</v>
      </c>
      <c r="L235" s="30" t="s">
        <v>318</v>
      </c>
      <c r="M235" s="10" t="s">
        <v>291</v>
      </c>
      <c r="N235" s="16" t="s">
        <v>177</v>
      </c>
      <c r="O235" s="10">
        <f>IF(LEFT(D235,3)&lt;&gt;"age",I235-1,I235-E235)</f>
        <v>1855</v>
      </c>
    </row>
    <row r="236" spans="1:15" ht="15">
      <c r="A236" s="20">
        <v>237</v>
      </c>
      <c r="B236" s="25" t="s">
        <v>201</v>
      </c>
      <c r="C236" s="4" t="s">
        <v>259</v>
      </c>
      <c r="D236" s="4" t="s">
        <v>37</v>
      </c>
      <c r="E236" s="20">
        <f>IF(LEFT(D236,3)="age",VALUE(RIGHT(TRIM(D236),2)),D236)</f>
        <v>27</v>
      </c>
      <c r="F236" s="4" t="s">
        <v>8</v>
      </c>
      <c r="G236" s="4" t="s">
        <v>247</v>
      </c>
      <c r="H236" s="3">
        <v>80498</v>
      </c>
      <c r="I236" s="20">
        <v>1884</v>
      </c>
      <c r="J236" s="20">
        <v>4</v>
      </c>
      <c r="K236" s="20">
        <v>30</v>
      </c>
      <c r="L236" s="32" t="s">
        <v>317</v>
      </c>
      <c r="M236" s="20" t="s">
        <v>174</v>
      </c>
      <c r="N236" s="14" t="s">
        <v>177</v>
      </c>
      <c r="O236" s="20">
        <f>IF(LEFT(D236,3)&lt;&gt;"age",I236-1,I236-E236)</f>
        <v>1857</v>
      </c>
    </row>
    <row r="237" spans="1:15" ht="15">
      <c r="A237" s="6">
        <v>238</v>
      </c>
      <c r="B237" s="24" t="s">
        <v>201</v>
      </c>
      <c r="C237" s="8" t="s">
        <v>97</v>
      </c>
      <c r="D237" s="8" t="s">
        <v>15</v>
      </c>
      <c r="E237" s="6">
        <f>IF(LEFT(D237,3)="age",VALUE(RIGHT(TRIM(D237),2)),D237)</f>
        <v>17</v>
      </c>
      <c r="F237" s="8" t="s">
        <v>8</v>
      </c>
      <c r="G237" s="8" t="s">
        <v>247</v>
      </c>
      <c r="H237" s="9">
        <v>80498</v>
      </c>
      <c r="I237" s="6">
        <v>1884</v>
      </c>
      <c r="J237" s="6">
        <v>4</v>
      </c>
      <c r="K237" s="6">
        <v>30</v>
      </c>
      <c r="L237" s="33" t="s">
        <v>317</v>
      </c>
      <c r="M237" s="6" t="s">
        <v>174</v>
      </c>
      <c r="N237" s="15" t="s">
        <v>177</v>
      </c>
      <c r="O237" s="6">
        <f>IF(LEFT(D237,3)&lt;&gt;"age",I237-1,I237-E237)</f>
        <v>1867</v>
      </c>
    </row>
    <row r="238" spans="1:15" ht="15">
      <c r="A238" s="10">
        <v>239</v>
      </c>
      <c r="B238" s="23" t="s">
        <v>201</v>
      </c>
      <c r="C238" s="11" t="s">
        <v>46</v>
      </c>
      <c r="D238" s="11" t="s">
        <v>63</v>
      </c>
      <c r="E238" s="10">
        <f>IF(LEFT(D238,3)="age",VALUE(RIGHT(TRIM(D238),2)),D238)</f>
        <v>19</v>
      </c>
      <c r="F238" s="11" t="s">
        <v>8</v>
      </c>
      <c r="G238" s="11" t="s">
        <v>9</v>
      </c>
      <c r="H238" s="12">
        <v>80808</v>
      </c>
      <c r="I238" s="10">
        <v>1886</v>
      </c>
      <c r="J238" s="10">
        <v>4</v>
      </c>
      <c r="K238" s="10">
        <v>9</v>
      </c>
      <c r="L238" s="30" t="s">
        <v>316</v>
      </c>
      <c r="M238" s="10" t="s">
        <v>162</v>
      </c>
      <c r="N238" s="16" t="s">
        <v>177</v>
      </c>
      <c r="O238" s="10">
        <f>IF(LEFT(D238,3)&lt;&gt;"age",I238-1,I238-E238)</f>
        <v>1867</v>
      </c>
    </row>
    <row r="239" spans="1:15" ht="15">
      <c r="A239" s="10">
        <v>240</v>
      </c>
      <c r="B239" s="23" t="s">
        <v>201</v>
      </c>
      <c r="C239" s="11" t="s">
        <v>64</v>
      </c>
      <c r="D239" s="11" t="s">
        <v>19</v>
      </c>
      <c r="E239" s="10">
        <f>IF(LEFT(D239,3)="age",VALUE(RIGHT(TRIM(D239),2)),D239)</f>
        <v>14</v>
      </c>
      <c r="F239" s="11" t="s">
        <v>8</v>
      </c>
      <c r="G239" s="11" t="s">
        <v>9</v>
      </c>
      <c r="H239" s="12">
        <v>81332</v>
      </c>
      <c r="I239" s="10">
        <v>1889</v>
      </c>
      <c r="J239" s="10">
        <v>4</v>
      </c>
      <c r="K239" s="10">
        <v>15</v>
      </c>
      <c r="L239" s="30" t="s">
        <v>315</v>
      </c>
      <c r="M239" s="10" t="s">
        <v>162</v>
      </c>
      <c r="N239" s="16" t="s">
        <v>177</v>
      </c>
      <c r="O239" s="10">
        <f>IF(LEFT(D239,3)&lt;&gt;"age",I239-1,I239-E239)</f>
        <v>1875</v>
      </c>
    </row>
    <row r="240" spans="1:15" ht="15">
      <c r="A240" s="10">
        <v>125</v>
      </c>
      <c r="B240" s="13" t="s">
        <v>113</v>
      </c>
      <c r="C240" s="11" t="s">
        <v>62</v>
      </c>
      <c r="D240" s="11" t="s">
        <v>45</v>
      </c>
      <c r="E240" s="10">
        <f>IF(LEFT(D240,3)="age",VALUE(RIGHT(TRIM(D240),2)),D240)</f>
        <v>18</v>
      </c>
      <c r="F240" s="11" t="s">
        <v>151</v>
      </c>
      <c r="G240" s="11" t="s">
        <v>9</v>
      </c>
      <c r="H240" s="12">
        <v>81431</v>
      </c>
      <c r="I240" s="10">
        <v>1889</v>
      </c>
      <c r="J240" s="10">
        <v>10</v>
      </c>
      <c r="K240" s="10">
        <v>5</v>
      </c>
      <c r="L240" s="30" t="s">
        <v>314</v>
      </c>
      <c r="M240" s="10" t="s">
        <v>157</v>
      </c>
      <c r="N240" s="16" t="s">
        <v>177</v>
      </c>
      <c r="O240" s="10">
        <f>IF(LEFT(D240,3)&lt;&gt;"age",I240-1,I240-E240)</f>
        <v>1871</v>
      </c>
    </row>
    <row r="241" spans="1:15" ht="15">
      <c r="A241" s="10">
        <v>81</v>
      </c>
      <c r="B241" s="11" t="s">
        <v>5</v>
      </c>
      <c r="C241" s="11" t="s">
        <v>110</v>
      </c>
      <c r="D241" s="11" t="s">
        <v>63</v>
      </c>
      <c r="E241" s="10">
        <f>IF(LEFT(D241,3)="age",VALUE(RIGHT(TRIM(D241),2)),D241)</f>
        <v>19</v>
      </c>
      <c r="F241" s="11" t="s">
        <v>73</v>
      </c>
      <c r="G241" s="11" t="s">
        <v>87</v>
      </c>
      <c r="H241" s="12">
        <v>81723</v>
      </c>
      <c r="I241" s="10">
        <v>1890</v>
      </c>
      <c r="J241" s="10">
        <v>12</v>
      </c>
      <c r="K241" s="10">
        <v>1</v>
      </c>
      <c r="L241" s="30" t="s">
        <v>200</v>
      </c>
      <c r="M241" s="10" t="s">
        <v>157</v>
      </c>
      <c r="N241" s="16" t="s">
        <v>177</v>
      </c>
      <c r="O241" s="10">
        <f>IF(LEFT(D241,3)&lt;&gt;"age",I241-1,I241-E241)</f>
        <v>1871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28125" style="5" bestFit="1" customWidth="1"/>
    <col min="2" max="2" width="11.00390625" style="0" bestFit="1" customWidth="1"/>
    <col min="3" max="3" width="19.421875" style="0" bestFit="1" customWidth="1"/>
    <col min="4" max="4" width="19.28125" style="0" bestFit="1" customWidth="1"/>
    <col min="5" max="5" width="19.28125" style="5" bestFit="1" customWidth="1"/>
    <col min="6" max="6" width="29.28125" style="0" bestFit="1" customWidth="1"/>
    <col min="7" max="7" width="24.28125" style="0" bestFit="1" customWidth="1"/>
    <col min="8" max="8" width="9.00390625" style="3" bestFit="1" customWidth="1"/>
    <col min="9" max="9" width="5.00390625" style="5" bestFit="1" customWidth="1"/>
    <col min="10" max="10" width="5.140625" style="5" bestFit="1" customWidth="1"/>
    <col min="11" max="11" width="4.28125" style="5" bestFit="1" customWidth="1"/>
    <col min="12" max="12" width="16.57421875" style="31" bestFit="1" customWidth="1"/>
    <col min="13" max="13" width="13.140625" style="20" bestFit="1" customWidth="1"/>
    <col min="14" max="14" width="12.421875" style="14" bestFit="1" customWidth="1"/>
    <col min="15" max="15" width="9.7109375" style="5" bestFit="1" customWidth="1"/>
  </cols>
  <sheetData>
    <row r="1" spans="1:17" ht="15">
      <c r="A1" s="18" t="s">
        <v>152</v>
      </c>
      <c r="B1" s="18" t="s">
        <v>0</v>
      </c>
      <c r="C1" s="18" t="s">
        <v>1</v>
      </c>
      <c r="D1" s="18" t="s">
        <v>2</v>
      </c>
      <c r="E1" s="18" t="s">
        <v>164</v>
      </c>
      <c r="F1" s="18" t="s">
        <v>3</v>
      </c>
      <c r="G1" s="18" t="s">
        <v>4</v>
      </c>
      <c r="H1" s="19" t="s">
        <v>111</v>
      </c>
      <c r="I1" s="18" t="s">
        <v>153</v>
      </c>
      <c r="J1" s="18" t="s">
        <v>154</v>
      </c>
      <c r="K1" s="18" t="s">
        <v>155</v>
      </c>
      <c r="L1" s="29" t="s">
        <v>112</v>
      </c>
      <c r="M1" s="18" t="s">
        <v>156</v>
      </c>
      <c r="N1" s="19" t="s">
        <v>172</v>
      </c>
      <c r="O1" s="18" t="s">
        <v>163</v>
      </c>
      <c r="Q1" t="str">
        <f>CONCATENATE(I1," / ",B1," / ",C1," / ",E1," / ",O1)</f>
        <v>Year / Last Name   / First Name   / Age-Val / Birth Year</v>
      </c>
    </row>
    <row r="2" spans="1:17" ht="15">
      <c r="A2" s="34">
        <v>127</v>
      </c>
      <c r="B2" s="35" t="s">
        <v>201</v>
      </c>
      <c r="C2" s="36" t="s">
        <v>10</v>
      </c>
      <c r="D2" s="36" t="s">
        <v>14</v>
      </c>
      <c r="E2" s="34">
        <f>IF(LEFT(D2,3)="age",VALUE(RIGHT(TRIM(D2),2)),D2)</f>
        <v>16</v>
      </c>
      <c r="F2" s="36" t="s">
        <v>8</v>
      </c>
      <c r="G2" s="36" t="s">
        <v>9</v>
      </c>
      <c r="H2" s="37">
        <v>6885</v>
      </c>
      <c r="I2" s="34">
        <v>1852</v>
      </c>
      <c r="J2" s="34">
        <v>4</v>
      </c>
      <c r="K2" s="34">
        <v>30</v>
      </c>
      <c r="L2" s="38" t="s">
        <v>290</v>
      </c>
      <c r="M2" s="34" t="s">
        <v>291</v>
      </c>
      <c r="N2" s="39" t="s">
        <v>177</v>
      </c>
      <c r="O2" s="34">
        <f>IF(LEFT(D2,3)&lt;&gt;"age",I2-1,I2-E2)</f>
        <v>1836</v>
      </c>
      <c r="Q2" t="str">
        <f>CONCATENATE(I2," / ",B2," / ",C2," / ",E2," / ",O2)</f>
        <v>1852 / STACK  / CARL  / 16 / 1836</v>
      </c>
    </row>
    <row r="3" spans="1:17" ht="15">
      <c r="A3" s="20">
        <v>10</v>
      </c>
      <c r="B3" s="4" t="s">
        <v>5</v>
      </c>
      <c r="C3" s="4" t="s">
        <v>24</v>
      </c>
      <c r="D3" s="4" t="s">
        <v>25</v>
      </c>
      <c r="E3" s="20">
        <f>IF(LEFT(D3,3)="age",VALUE(RIGHT(TRIM(D3),2)),D3)</f>
        <v>24</v>
      </c>
      <c r="F3" s="4" t="s">
        <v>26</v>
      </c>
      <c r="G3" s="4" t="s">
        <v>27</v>
      </c>
      <c r="H3" s="3">
        <v>18113</v>
      </c>
      <c r="I3" s="20">
        <v>1852</v>
      </c>
      <c r="J3" s="20">
        <v>5</v>
      </c>
      <c r="K3" s="20">
        <v>26</v>
      </c>
      <c r="L3" s="32" t="s">
        <v>169</v>
      </c>
      <c r="M3" s="20" t="s">
        <v>157</v>
      </c>
      <c r="N3" s="14" t="s">
        <v>175</v>
      </c>
      <c r="O3" s="20">
        <f>IF(LEFT(D3,3)&lt;&gt;"age",I3-1,I3-E3)</f>
        <v>1828</v>
      </c>
      <c r="Q3" t="str">
        <f aca="true" t="shared" si="0" ref="Q3:Q66">CONCATENATE(I3," / ",B3," / ",C3," / ",E3," / ",O3)</f>
        <v>1852 / STAACK  / CHRISTINE  / 24 / 1828</v>
      </c>
    </row>
    <row r="4" spans="1:17" ht="15">
      <c r="A4" s="20">
        <v>11</v>
      </c>
      <c r="B4" s="4" t="s">
        <v>5</v>
      </c>
      <c r="C4" s="4" t="s">
        <v>24</v>
      </c>
      <c r="D4" s="4" t="s">
        <v>25</v>
      </c>
      <c r="E4" s="20">
        <f>IF(LEFT(D4,3)="age",VALUE(RIGHT(TRIM(D4),2)),D4)</f>
        <v>24</v>
      </c>
      <c r="F4" s="4" t="s">
        <v>26</v>
      </c>
      <c r="G4" s="4" t="s">
        <v>27</v>
      </c>
      <c r="H4" s="3">
        <v>18113</v>
      </c>
      <c r="I4" s="20">
        <v>1852</v>
      </c>
      <c r="J4" s="20">
        <v>5</v>
      </c>
      <c r="K4" s="20">
        <v>26</v>
      </c>
      <c r="L4" s="32" t="s">
        <v>169</v>
      </c>
      <c r="M4" s="20" t="s">
        <v>157</v>
      </c>
      <c r="N4" s="14" t="s">
        <v>175</v>
      </c>
      <c r="O4" s="20">
        <f>IF(LEFT(D4,3)&lt;&gt;"age",I4-1,I4-E4)</f>
        <v>1828</v>
      </c>
      <c r="Q4" t="str">
        <f t="shared" si="0"/>
        <v>1852 / STAACK  / CHRISTINE  / 24 / 1828</v>
      </c>
    </row>
    <row r="5" spans="1:17" ht="15">
      <c r="A5" s="20">
        <v>12</v>
      </c>
      <c r="B5" s="4" t="s">
        <v>5</v>
      </c>
      <c r="C5" s="4" t="s">
        <v>28</v>
      </c>
      <c r="D5" s="4" t="s">
        <v>29</v>
      </c>
      <c r="E5" s="20">
        <f>IF(LEFT(D5,3)="age",VALUE(RIGHT(TRIM(D5),2)),D5)</f>
        <v>23</v>
      </c>
      <c r="F5" s="4" t="s">
        <v>26</v>
      </c>
      <c r="G5" s="4" t="s">
        <v>27</v>
      </c>
      <c r="H5" s="3">
        <v>18113</v>
      </c>
      <c r="I5" s="20">
        <v>1852</v>
      </c>
      <c r="J5" s="20">
        <v>5</v>
      </c>
      <c r="K5" s="20">
        <v>26</v>
      </c>
      <c r="L5" s="32" t="s">
        <v>169</v>
      </c>
      <c r="M5" s="20" t="s">
        <v>157</v>
      </c>
      <c r="N5" s="14" t="s">
        <v>175</v>
      </c>
      <c r="O5" s="20">
        <f>IF(LEFT(D5,3)&lt;&gt;"age",I5-1,I5-E5)</f>
        <v>1829</v>
      </c>
      <c r="Q5" t="str">
        <f t="shared" si="0"/>
        <v>1852 / STAACK  / MAGDALENA  / 23 / 1829</v>
      </c>
    </row>
    <row r="6" spans="1:17" ht="15">
      <c r="A6" s="20">
        <v>13</v>
      </c>
      <c r="B6" s="4" t="s">
        <v>5</v>
      </c>
      <c r="C6" s="4" t="s">
        <v>28</v>
      </c>
      <c r="D6" s="4" t="s">
        <v>29</v>
      </c>
      <c r="E6" s="20">
        <f>IF(LEFT(D6,3)="age",VALUE(RIGHT(TRIM(D6),2)),D6)</f>
        <v>23</v>
      </c>
      <c r="F6" s="4" t="s">
        <v>26</v>
      </c>
      <c r="G6" s="4" t="s">
        <v>27</v>
      </c>
      <c r="H6" s="3">
        <v>18113</v>
      </c>
      <c r="I6" s="20">
        <v>1852</v>
      </c>
      <c r="J6" s="20">
        <v>5</v>
      </c>
      <c r="K6" s="20">
        <v>26</v>
      </c>
      <c r="L6" s="32" t="s">
        <v>169</v>
      </c>
      <c r="M6" s="20" t="s">
        <v>157</v>
      </c>
      <c r="N6" s="14" t="s">
        <v>175</v>
      </c>
      <c r="O6" s="20">
        <f>IF(LEFT(D6,3)&lt;&gt;"age",I6-1,I6-E6)</f>
        <v>1829</v>
      </c>
      <c r="Q6" t="str">
        <f t="shared" si="0"/>
        <v>1852 / STAACK  / MAGDALENA  / 23 / 1829</v>
      </c>
    </row>
    <row r="7" spans="1:17" ht="15">
      <c r="A7" s="20">
        <v>133</v>
      </c>
      <c r="B7" s="25" t="s">
        <v>201</v>
      </c>
      <c r="C7" s="4" t="s">
        <v>208</v>
      </c>
      <c r="D7" s="4" t="s">
        <v>209</v>
      </c>
      <c r="E7" s="20" t="str">
        <f>IF(LEFT(D7,3)="age",VALUE(RIGHT(TRIM(D7),2)),D7)</f>
        <v>Infant in months: 10 </v>
      </c>
      <c r="F7" s="4" t="s">
        <v>8</v>
      </c>
      <c r="G7" s="4" t="s">
        <v>9</v>
      </c>
      <c r="H7" s="3">
        <v>6956</v>
      </c>
      <c r="I7" s="20">
        <v>1852</v>
      </c>
      <c r="J7" s="20">
        <v>6</v>
      </c>
      <c r="K7" s="20">
        <v>1</v>
      </c>
      <c r="L7" s="32" t="s">
        <v>292</v>
      </c>
      <c r="M7" s="20" t="s">
        <v>293</v>
      </c>
      <c r="N7" s="14" t="s">
        <v>177</v>
      </c>
      <c r="O7" s="20">
        <f>IF(LEFT(D7,3)&lt;&gt;"age",I7-1,I7-E7)</f>
        <v>1851</v>
      </c>
      <c r="Q7" t="str">
        <f t="shared" si="0"/>
        <v>1852 / STACK  / ERNST  / Infant in months: 10  / 1851</v>
      </c>
    </row>
    <row r="8" spans="1:17" ht="15">
      <c r="A8" s="20">
        <v>128</v>
      </c>
      <c r="B8" s="25" t="s">
        <v>201</v>
      </c>
      <c r="C8" s="4" t="s">
        <v>202</v>
      </c>
      <c r="D8" s="4" t="s">
        <v>203</v>
      </c>
      <c r="E8" s="20">
        <f>IF(LEFT(D8,3)="age",VALUE(RIGHT(TRIM(D8),2)),D8)</f>
        <v>53</v>
      </c>
      <c r="F8" s="4" t="s">
        <v>8</v>
      </c>
      <c r="G8" s="4" t="s">
        <v>9</v>
      </c>
      <c r="H8" s="3">
        <v>6956</v>
      </c>
      <c r="I8" s="20">
        <v>1852</v>
      </c>
      <c r="J8" s="20">
        <v>6</v>
      </c>
      <c r="K8" s="20">
        <v>1</v>
      </c>
      <c r="L8" s="32" t="s">
        <v>292</v>
      </c>
      <c r="M8" s="20" t="s">
        <v>293</v>
      </c>
      <c r="N8" s="14" t="s">
        <v>177</v>
      </c>
      <c r="O8" s="27">
        <f>IF(LEFT(D8,3)&lt;&gt;"age",I8-1,I8-E8)</f>
        <v>1799</v>
      </c>
      <c r="Q8" t="str">
        <f t="shared" si="0"/>
        <v>1852 / STACK  / ANNA-MARY  / 53 / 1799</v>
      </c>
    </row>
    <row r="9" spans="1:17" ht="15">
      <c r="A9" s="20">
        <v>137</v>
      </c>
      <c r="B9" s="25" t="s">
        <v>201</v>
      </c>
      <c r="C9" s="4" t="s">
        <v>213</v>
      </c>
      <c r="D9" s="4" t="s">
        <v>203</v>
      </c>
      <c r="E9" s="20">
        <f>IF(LEFT(D9,3)="age",VALUE(RIGHT(TRIM(D9),2)),D9)</f>
        <v>53</v>
      </c>
      <c r="F9" s="4" t="s">
        <v>8</v>
      </c>
      <c r="G9" s="4" t="s">
        <v>9</v>
      </c>
      <c r="H9" s="3">
        <v>6956</v>
      </c>
      <c r="I9" s="20">
        <v>1852</v>
      </c>
      <c r="J9" s="20">
        <v>6</v>
      </c>
      <c r="K9" s="20">
        <v>1</v>
      </c>
      <c r="L9" s="32" t="s">
        <v>292</v>
      </c>
      <c r="M9" s="20" t="s">
        <v>293</v>
      </c>
      <c r="N9" s="14" t="s">
        <v>177</v>
      </c>
      <c r="O9" s="27">
        <f>IF(LEFT(D9,3)&lt;&gt;"age",I9-1,I9-E9)</f>
        <v>1799</v>
      </c>
      <c r="Q9" t="str">
        <f t="shared" si="0"/>
        <v>1852 / STACK  / MELCHIOR  / 53 / 1799</v>
      </c>
    </row>
    <row r="10" spans="1:17" ht="15">
      <c r="A10" s="20">
        <v>130</v>
      </c>
      <c r="B10" s="25" t="s">
        <v>201</v>
      </c>
      <c r="C10" s="4" t="s">
        <v>24</v>
      </c>
      <c r="D10" s="4" t="s">
        <v>205</v>
      </c>
      <c r="E10" s="20">
        <f>IF(LEFT(D10,3)="age",VALUE(RIGHT(TRIM(D10),2)),D10)</f>
        <v>47</v>
      </c>
      <c r="F10" s="4" t="s">
        <v>8</v>
      </c>
      <c r="G10" s="4" t="s">
        <v>9</v>
      </c>
      <c r="H10" s="3">
        <v>6956</v>
      </c>
      <c r="I10" s="20">
        <v>1852</v>
      </c>
      <c r="J10" s="20">
        <v>6</v>
      </c>
      <c r="K10" s="20">
        <v>1</v>
      </c>
      <c r="L10" s="32" t="s">
        <v>292</v>
      </c>
      <c r="M10" s="20" t="s">
        <v>293</v>
      </c>
      <c r="N10" s="14" t="s">
        <v>177</v>
      </c>
      <c r="O10" s="27">
        <f>IF(LEFT(D10,3)&lt;&gt;"age",I10-1,I10-E10)</f>
        <v>1805</v>
      </c>
      <c r="Q10" t="str">
        <f t="shared" si="0"/>
        <v>1852 / STACK  / CHRISTINE  / 47 / 1805</v>
      </c>
    </row>
    <row r="11" spans="1:17" ht="15">
      <c r="A11" s="20">
        <v>136</v>
      </c>
      <c r="B11" s="25" t="s">
        <v>201</v>
      </c>
      <c r="C11" s="4" t="s">
        <v>100</v>
      </c>
      <c r="D11" s="4" t="s">
        <v>205</v>
      </c>
      <c r="E11" s="20">
        <f>IF(LEFT(D11,3)="age",VALUE(RIGHT(TRIM(D11),2)),D11)</f>
        <v>47</v>
      </c>
      <c r="F11" s="4" t="s">
        <v>8</v>
      </c>
      <c r="G11" s="4" t="s">
        <v>9</v>
      </c>
      <c r="H11" s="3">
        <v>6956</v>
      </c>
      <c r="I11" s="20">
        <v>1852</v>
      </c>
      <c r="J11" s="20">
        <v>6</v>
      </c>
      <c r="K11" s="20">
        <v>1</v>
      </c>
      <c r="L11" s="32" t="s">
        <v>292</v>
      </c>
      <c r="M11" s="20" t="s">
        <v>293</v>
      </c>
      <c r="N11" s="14" t="s">
        <v>177</v>
      </c>
      <c r="O11" s="27">
        <f>IF(LEFT(D11,3)&lt;&gt;"age",I11-1,I11-E11)</f>
        <v>1805</v>
      </c>
      <c r="Q11" t="str">
        <f t="shared" si="0"/>
        <v>1852 / STACK  / MARTHA  / 47 / 1805</v>
      </c>
    </row>
    <row r="12" spans="1:17" ht="15">
      <c r="A12" s="20">
        <v>135</v>
      </c>
      <c r="B12" s="25" t="s">
        <v>201</v>
      </c>
      <c r="C12" s="4" t="s">
        <v>210</v>
      </c>
      <c r="D12" s="4" t="s">
        <v>212</v>
      </c>
      <c r="E12" s="20">
        <f>IF(LEFT(D12,3)="age",VALUE(RIGHT(TRIM(D12),2)),D12)</f>
        <v>45</v>
      </c>
      <c r="F12" s="4" t="s">
        <v>8</v>
      </c>
      <c r="G12" s="4" t="s">
        <v>9</v>
      </c>
      <c r="H12" s="3">
        <v>6956</v>
      </c>
      <c r="I12" s="20">
        <v>1852</v>
      </c>
      <c r="J12" s="20">
        <v>6</v>
      </c>
      <c r="K12" s="20">
        <v>1</v>
      </c>
      <c r="L12" s="32" t="s">
        <v>292</v>
      </c>
      <c r="M12" s="20" t="s">
        <v>293</v>
      </c>
      <c r="N12" s="14" t="s">
        <v>177</v>
      </c>
      <c r="O12" s="27">
        <f>IF(LEFT(D12,3)&lt;&gt;"age",I12-1,I12-E12)</f>
        <v>1807</v>
      </c>
      <c r="Q12" t="str">
        <f t="shared" si="0"/>
        <v>1852 / STACK  / GOTTLIEB  / 45 / 1807</v>
      </c>
    </row>
    <row r="13" spans="1:17" ht="15">
      <c r="A13" s="20">
        <v>132</v>
      </c>
      <c r="B13" s="25" t="s">
        <v>201</v>
      </c>
      <c r="C13" s="4" t="s">
        <v>207</v>
      </c>
      <c r="D13" s="4" t="s">
        <v>70</v>
      </c>
      <c r="E13" s="20">
        <f>IF(LEFT(D13,3)="age",VALUE(RIGHT(TRIM(D13),2)),D13)</f>
        <v>28</v>
      </c>
      <c r="F13" s="4" t="s">
        <v>8</v>
      </c>
      <c r="G13" s="4" t="s">
        <v>9</v>
      </c>
      <c r="H13" s="3">
        <v>6956</v>
      </c>
      <c r="I13" s="20">
        <v>1852</v>
      </c>
      <c r="J13" s="20">
        <v>6</v>
      </c>
      <c r="K13" s="20">
        <v>1</v>
      </c>
      <c r="L13" s="32" t="s">
        <v>292</v>
      </c>
      <c r="M13" s="20" t="s">
        <v>293</v>
      </c>
      <c r="N13" s="14" t="s">
        <v>177</v>
      </c>
      <c r="O13" s="20">
        <f>IF(LEFT(D13,3)&lt;&gt;"age",I13-1,I13-E13)</f>
        <v>1824</v>
      </c>
      <c r="Q13" t="str">
        <f t="shared" si="0"/>
        <v>1852 / STACK  / DANIEL  / 28 / 1824</v>
      </c>
    </row>
    <row r="14" spans="1:17" ht="15">
      <c r="A14" s="20">
        <v>131</v>
      </c>
      <c r="B14" s="25" t="s">
        <v>201</v>
      </c>
      <c r="C14" s="4" t="s">
        <v>206</v>
      </c>
      <c r="D14" s="4" t="s">
        <v>25</v>
      </c>
      <c r="E14" s="20">
        <f>IF(LEFT(D14,3)="age",VALUE(RIGHT(TRIM(D14),2)),D14)</f>
        <v>24</v>
      </c>
      <c r="F14" s="4" t="s">
        <v>8</v>
      </c>
      <c r="G14" s="4" t="s">
        <v>9</v>
      </c>
      <c r="H14" s="3">
        <v>6956</v>
      </c>
      <c r="I14" s="20">
        <v>1852</v>
      </c>
      <c r="J14" s="20">
        <v>6</v>
      </c>
      <c r="K14" s="20">
        <v>1</v>
      </c>
      <c r="L14" s="32" t="s">
        <v>292</v>
      </c>
      <c r="M14" s="20" t="s">
        <v>293</v>
      </c>
      <c r="N14" s="14" t="s">
        <v>177</v>
      </c>
      <c r="O14" s="20">
        <f>IF(LEFT(D14,3)&lt;&gt;"age",I14-1,I14-E14)</f>
        <v>1828</v>
      </c>
      <c r="Q14" t="str">
        <f t="shared" si="0"/>
        <v>1852 / STACK  / CHRISTOPHER  / 24 / 1828</v>
      </c>
    </row>
    <row r="15" spans="1:17" ht="15">
      <c r="A15" s="20">
        <v>138</v>
      </c>
      <c r="B15" s="25" t="s">
        <v>201</v>
      </c>
      <c r="C15" s="4" t="s">
        <v>214</v>
      </c>
      <c r="D15" s="4" t="s">
        <v>25</v>
      </c>
      <c r="E15" s="20">
        <f>IF(LEFT(D15,3)="age",VALUE(RIGHT(TRIM(D15),2)),D15)</f>
        <v>24</v>
      </c>
      <c r="F15" s="4" t="s">
        <v>8</v>
      </c>
      <c r="G15" s="4" t="s">
        <v>9</v>
      </c>
      <c r="H15" s="3">
        <v>6956</v>
      </c>
      <c r="I15" s="20">
        <v>1852</v>
      </c>
      <c r="J15" s="20">
        <v>6</v>
      </c>
      <c r="K15" s="20">
        <v>1</v>
      </c>
      <c r="L15" s="32" t="s">
        <v>292</v>
      </c>
      <c r="M15" s="20" t="s">
        <v>293</v>
      </c>
      <c r="N15" s="14" t="s">
        <v>177</v>
      </c>
      <c r="O15" s="20">
        <f>IF(LEFT(D15,3)&lt;&gt;"age",I15-1,I15-E15)</f>
        <v>1828</v>
      </c>
      <c r="Q15" t="str">
        <f t="shared" si="0"/>
        <v>1852 / STACK  / SOPHEY  / 24 / 1828</v>
      </c>
    </row>
    <row r="16" spans="1:17" ht="15">
      <c r="A16" s="20">
        <v>139</v>
      </c>
      <c r="B16" s="25" t="s">
        <v>201</v>
      </c>
      <c r="C16" s="4" t="s">
        <v>215</v>
      </c>
      <c r="D16" s="4" t="s">
        <v>89</v>
      </c>
      <c r="E16" s="20">
        <f>IF(LEFT(D16,3)="age",VALUE(RIGHT(TRIM(D16),2)),D16)</f>
        <v>22</v>
      </c>
      <c r="F16" s="4" t="s">
        <v>8</v>
      </c>
      <c r="G16" s="4" t="s">
        <v>9</v>
      </c>
      <c r="H16" s="3">
        <v>6956</v>
      </c>
      <c r="I16" s="20">
        <v>1852</v>
      </c>
      <c r="J16" s="20">
        <v>6</v>
      </c>
      <c r="K16" s="20">
        <v>1</v>
      </c>
      <c r="L16" s="32" t="s">
        <v>292</v>
      </c>
      <c r="M16" s="20" t="s">
        <v>293</v>
      </c>
      <c r="N16" s="14" t="s">
        <v>177</v>
      </c>
      <c r="O16" s="20">
        <f>IF(LEFT(D16,3)&lt;&gt;"age",I16-1,I16-E16)</f>
        <v>1830</v>
      </c>
      <c r="Q16" t="str">
        <f t="shared" si="0"/>
        <v>1852 / STACK  / SUSANNAH  / 22 / 1830</v>
      </c>
    </row>
    <row r="17" spans="1:17" ht="15">
      <c r="A17" s="20">
        <v>129</v>
      </c>
      <c r="B17" s="25" t="s">
        <v>201</v>
      </c>
      <c r="C17" s="4" t="s">
        <v>204</v>
      </c>
      <c r="D17" s="4" t="s">
        <v>45</v>
      </c>
      <c r="E17" s="20">
        <f>IF(LEFT(D17,3)="age",VALUE(RIGHT(TRIM(D17),2)),D17)</f>
        <v>18</v>
      </c>
      <c r="F17" s="4" t="s">
        <v>8</v>
      </c>
      <c r="G17" s="4" t="s">
        <v>9</v>
      </c>
      <c r="H17" s="3">
        <v>6956</v>
      </c>
      <c r="I17" s="20">
        <v>1852</v>
      </c>
      <c r="J17" s="20">
        <v>6</v>
      </c>
      <c r="K17" s="20">
        <v>1</v>
      </c>
      <c r="L17" s="32" t="s">
        <v>292</v>
      </c>
      <c r="M17" s="20" t="s">
        <v>293</v>
      </c>
      <c r="N17" s="14" t="s">
        <v>177</v>
      </c>
      <c r="O17" s="20">
        <f>IF(LEFT(D17,3)&lt;&gt;"age",I17-1,I17-E17)</f>
        <v>1834</v>
      </c>
      <c r="Q17" t="str">
        <f t="shared" si="0"/>
        <v>1852 / STACK  / CHARLES  / 18 / 1834</v>
      </c>
    </row>
    <row r="18" spans="1:17" ht="15">
      <c r="A18" s="20">
        <v>134</v>
      </c>
      <c r="B18" s="25" t="s">
        <v>201</v>
      </c>
      <c r="C18" s="4" t="s">
        <v>210</v>
      </c>
      <c r="D18" s="4" t="s">
        <v>211</v>
      </c>
      <c r="E18" s="20">
        <f>IF(LEFT(D18,3)="age",VALUE(RIGHT(TRIM(D18),2)),D18)</f>
        <v>12</v>
      </c>
      <c r="F18" s="4" t="s">
        <v>8</v>
      </c>
      <c r="G18" s="4" t="s">
        <v>9</v>
      </c>
      <c r="H18" s="3">
        <v>6956</v>
      </c>
      <c r="I18" s="20">
        <v>1852</v>
      </c>
      <c r="J18" s="20">
        <v>6</v>
      </c>
      <c r="K18" s="20">
        <v>1</v>
      </c>
      <c r="L18" s="32" t="s">
        <v>292</v>
      </c>
      <c r="M18" s="20" t="s">
        <v>293</v>
      </c>
      <c r="N18" s="14" t="s">
        <v>177</v>
      </c>
      <c r="O18" s="20">
        <f>IF(LEFT(D18,3)&lt;&gt;"age",I18-1,I18-E18)</f>
        <v>1840</v>
      </c>
      <c r="Q18" t="str">
        <f t="shared" si="0"/>
        <v>1852 / STACK  / GOTTLIEB  / 12 / 1840</v>
      </c>
    </row>
    <row r="19" spans="1:17" ht="15">
      <c r="A19" s="20">
        <v>140</v>
      </c>
      <c r="B19" s="25" t="s">
        <v>201</v>
      </c>
      <c r="C19" s="4" t="s">
        <v>216</v>
      </c>
      <c r="D19" s="4" t="s">
        <v>211</v>
      </c>
      <c r="E19" s="20">
        <f>IF(LEFT(D19,3)="age",VALUE(RIGHT(TRIM(D19),2)),D19)</f>
        <v>12</v>
      </c>
      <c r="F19" s="4" t="s">
        <v>8</v>
      </c>
      <c r="G19" s="4" t="s">
        <v>9</v>
      </c>
      <c r="H19" s="3">
        <v>6956</v>
      </c>
      <c r="I19" s="20">
        <v>1852</v>
      </c>
      <c r="J19" s="20">
        <v>6</v>
      </c>
      <c r="K19" s="20">
        <v>1</v>
      </c>
      <c r="L19" s="32" t="s">
        <v>292</v>
      </c>
      <c r="M19" s="20" t="s">
        <v>293</v>
      </c>
      <c r="N19" s="14" t="s">
        <v>177</v>
      </c>
      <c r="O19" s="20">
        <f>IF(LEFT(D19,3)&lt;&gt;"age",I19-1,I19-E19)</f>
        <v>1840</v>
      </c>
      <c r="Q19" t="str">
        <f t="shared" si="0"/>
        <v>1852 / STACK  / WILHELMINE  / 12 / 1840</v>
      </c>
    </row>
    <row r="20" spans="1:17" ht="15">
      <c r="A20" s="20">
        <v>141</v>
      </c>
      <c r="B20" s="25" t="s">
        <v>201</v>
      </c>
      <c r="C20" s="4" t="s">
        <v>217</v>
      </c>
      <c r="D20" s="4" t="s">
        <v>120</v>
      </c>
      <c r="E20" s="20">
        <f>IF(LEFT(D20,3)="age",VALUE(RIGHT(TRIM(D20),2)),D20)</f>
        <v>10</v>
      </c>
      <c r="F20" s="4" t="s">
        <v>8</v>
      </c>
      <c r="G20" s="4" t="s">
        <v>9</v>
      </c>
      <c r="H20" s="3">
        <v>6956</v>
      </c>
      <c r="I20" s="20">
        <v>1852</v>
      </c>
      <c r="J20" s="20">
        <v>6</v>
      </c>
      <c r="K20" s="20">
        <v>1</v>
      </c>
      <c r="L20" s="32" t="s">
        <v>292</v>
      </c>
      <c r="M20" s="20" t="s">
        <v>293</v>
      </c>
      <c r="N20" s="14" t="s">
        <v>177</v>
      </c>
      <c r="O20" s="20">
        <f>IF(LEFT(D20,3)&lt;&gt;"age",I20-1,I20-E20)</f>
        <v>1842</v>
      </c>
      <c r="Q20" t="str">
        <f t="shared" si="0"/>
        <v>1852 / STACK  / WILLIAM  / 10 / 1842</v>
      </c>
    </row>
    <row r="21" spans="1:17" ht="15">
      <c r="A21" s="20">
        <v>91</v>
      </c>
      <c r="B21" s="26" t="s">
        <v>113</v>
      </c>
      <c r="C21" s="4" t="s">
        <v>122</v>
      </c>
      <c r="D21" s="4" t="s">
        <v>123</v>
      </c>
      <c r="E21" s="20">
        <f>IF(LEFT(D21,3)="age",VALUE(RIGHT(TRIM(D21),2)),D21)</f>
        <v>41</v>
      </c>
      <c r="F21" s="4" t="s">
        <v>8</v>
      </c>
      <c r="G21" s="4" t="s">
        <v>9</v>
      </c>
      <c r="H21" s="3">
        <v>7098</v>
      </c>
      <c r="I21" s="20">
        <v>1852</v>
      </c>
      <c r="J21" s="20">
        <v>7</v>
      </c>
      <c r="K21" s="20">
        <v>1</v>
      </c>
      <c r="L21" s="32" t="s">
        <v>158</v>
      </c>
      <c r="M21" s="20" t="s">
        <v>157</v>
      </c>
      <c r="N21" s="14" t="s">
        <v>177</v>
      </c>
      <c r="O21" s="27">
        <f>IF(LEFT(D21,3)&lt;&gt;"age",I21-1,I21-E21)</f>
        <v>1811</v>
      </c>
      <c r="Q21" t="str">
        <f t="shared" si="0"/>
        <v>1852 / STAAK  / LISE  / 41 / 1811</v>
      </c>
    </row>
    <row r="22" spans="1:17" ht="15">
      <c r="A22" s="20">
        <v>90</v>
      </c>
      <c r="B22" s="26" t="s">
        <v>113</v>
      </c>
      <c r="C22" s="4" t="s">
        <v>105</v>
      </c>
      <c r="D22" s="4" t="s">
        <v>121</v>
      </c>
      <c r="E22" s="20">
        <f>IF(LEFT(D22,3)="age",VALUE(RIGHT(TRIM(D22),2)),D22)</f>
        <v>36</v>
      </c>
      <c r="F22" s="4" t="s">
        <v>8</v>
      </c>
      <c r="G22" s="4" t="s">
        <v>9</v>
      </c>
      <c r="H22" s="3">
        <v>7098</v>
      </c>
      <c r="I22" s="20">
        <v>1852</v>
      </c>
      <c r="J22" s="20">
        <v>7</v>
      </c>
      <c r="K22" s="20">
        <v>1</v>
      </c>
      <c r="L22" s="32" t="s">
        <v>158</v>
      </c>
      <c r="M22" s="20" t="s">
        <v>157</v>
      </c>
      <c r="N22" s="14" t="s">
        <v>177</v>
      </c>
      <c r="O22" s="27">
        <f>IF(LEFT(D22,3)&lt;&gt;"age",I22-1,I22-E22)</f>
        <v>1816</v>
      </c>
      <c r="Q22" t="str">
        <f t="shared" si="0"/>
        <v>1852 / STAAK  / JOHANN  / 36 / 1816</v>
      </c>
    </row>
    <row r="23" spans="1:17" ht="15">
      <c r="A23" s="20">
        <v>87</v>
      </c>
      <c r="B23" s="26" t="s">
        <v>113</v>
      </c>
      <c r="C23" s="4" t="s">
        <v>10</v>
      </c>
      <c r="D23" s="4" t="s">
        <v>33</v>
      </c>
      <c r="E23" s="20">
        <f>IF(LEFT(D23,3)="age",VALUE(RIGHT(TRIM(D23),2)),D23)</f>
        <v>11</v>
      </c>
      <c r="F23" s="4" t="s">
        <v>8</v>
      </c>
      <c r="G23" s="4" t="s">
        <v>9</v>
      </c>
      <c r="H23" s="3">
        <v>7098</v>
      </c>
      <c r="I23" s="20">
        <v>1852</v>
      </c>
      <c r="J23" s="20">
        <v>7</v>
      </c>
      <c r="K23" s="20">
        <v>1</v>
      </c>
      <c r="L23" s="32" t="s">
        <v>158</v>
      </c>
      <c r="M23" s="20" t="s">
        <v>157</v>
      </c>
      <c r="N23" s="14" t="s">
        <v>177</v>
      </c>
      <c r="O23" s="20">
        <f>IF(LEFT(D23,3)&lt;&gt;"age",I23-1,I23-E23)</f>
        <v>1841</v>
      </c>
      <c r="Q23" t="str">
        <f t="shared" si="0"/>
        <v>1852 / STAAK  / CARL  / 11 / 1841</v>
      </c>
    </row>
    <row r="24" spans="1:17" ht="15">
      <c r="A24" s="20">
        <v>88</v>
      </c>
      <c r="B24" s="26" t="s">
        <v>113</v>
      </c>
      <c r="C24" s="4" t="s">
        <v>96</v>
      </c>
      <c r="D24" s="4" t="s">
        <v>120</v>
      </c>
      <c r="E24" s="20">
        <f>IF(LEFT(D24,3)="age",VALUE(RIGHT(TRIM(D24),2)),D24)</f>
        <v>10</v>
      </c>
      <c r="F24" s="4" t="s">
        <v>8</v>
      </c>
      <c r="G24" s="4" t="s">
        <v>9</v>
      </c>
      <c r="H24" s="3">
        <v>7098</v>
      </c>
      <c r="I24" s="20">
        <v>1852</v>
      </c>
      <c r="J24" s="20">
        <v>7</v>
      </c>
      <c r="K24" s="20">
        <v>1</v>
      </c>
      <c r="L24" s="32" t="s">
        <v>158</v>
      </c>
      <c r="M24" s="20" t="s">
        <v>157</v>
      </c>
      <c r="N24" s="14" t="s">
        <v>177</v>
      </c>
      <c r="O24" s="20">
        <f>IF(LEFT(D24,3)&lt;&gt;"age",I24-1,I24-E24)</f>
        <v>1842</v>
      </c>
      <c r="Q24" t="str">
        <f t="shared" si="0"/>
        <v>1852 / STAAK  / HEINRICH  / 10 / 1842</v>
      </c>
    </row>
    <row r="25" spans="1:17" ht="15">
      <c r="A25" s="20">
        <v>92</v>
      </c>
      <c r="B25" s="26" t="s">
        <v>113</v>
      </c>
      <c r="C25" s="4" t="s">
        <v>97</v>
      </c>
      <c r="D25" s="4" t="s">
        <v>65</v>
      </c>
      <c r="E25" s="20">
        <f>IF(LEFT(D25,3)="age",VALUE(RIGHT(TRIM(D25),2)),D25)</f>
        <v>7</v>
      </c>
      <c r="F25" s="4" t="s">
        <v>8</v>
      </c>
      <c r="G25" s="4" t="s">
        <v>9</v>
      </c>
      <c r="H25" s="3">
        <v>7098</v>
      </c>
      <c r="I25" s="20">
        <v>1852</v>
      </c>
      <c r="J25" s="20">
        <v>7</v>
      </c>
      <c r="K25" s="20">
        <v>1</v>
      </c>
      <c r="L25" s="32" t="s">
        <v>158</v>
      </c>
      <c r="M25" s="20" t="s">
        <v>157</v>
      </c>
      <c r="N25" s="14" t="s">
        <v>177</v>
      </c>
      <c r="O25" s="20">
        <f>IF(LEFT(D25,3)&lt;&gt;"age",I25-1,I25-E25)</f>
        <v>1845</v>
      </c>
      <c r="Q25" t="str">
        <f t="shared" si="0"/>
        <v>1852 / STAAK  / MARIA  / 7 / 1845</v>
      </c>
    </row>
    <row r="26" spans="1:17" ht="15">
      <c r="A26" s="20">
        <v>89</v>
      </c>
      <c r="B26" s="26" t="s">
        <v>113</v>
      </c>
      <c r="C26" s="4" t="s">
        <v>105</v>
      </c>
      <c r="D26" s="4" t="s">
        <v>21</v>
      </c>
      <c r="E26" s="20">
        <f>IF(LEFT(D26,3)="age",VALUE(RIGHT(TRIM(D26),2)),D26)</f>
        <v>3</v>
      </c>
      <c r="F26" s="4" t="s">
        <v>8</v>
      </c>
      <c r="G26" s="4" t="s">
        <v>9</v>
      </c>
      <c r="H26" s="3">
        <v>7098</v>
      </c>
      <c r="I26" s="20">
        <v>1852</v>
      </c>
      <c r="J26" s="20">
        <v>7</v>
      </c>
      <c r="K26" s="20">
        <v>1</v>
      </c>
      <c r="L26" s="32" t="s">
        <v>158</v>
      </c>
      <c r="M26" s="20" t="s">
        <v>157</v>
      </c>
      <c r="N26" s="14" t="s">
        <v>177</v>
      </c>
      <c r="O26" s="20">
        <f>IF(LEFT(D26,3)&lt;&gt;"age",I26-1,I26-E26)</f>
        <v>1849</v>
      </c>
      <c r="Q26" t="str">
        <f t="shared" si="0"/>
        <v>1852 / STAAK  / JOHANN  / 3 / 1849</v>
      </c>
    </row>
    <row r="27" spans="1:17" ht="15">
      <c r="A27" s="20">
        <v>149</v>
      </c>
      <c r="B27" s="25" t="s">
        <v>201</v>
      </c>
      <c r="C27" s="4" t="s">
        <v>51</v>
      </c>
      <c r="D27" s="4" t="s">
        <v>16</v>
      </c>
      <c r="E27" s="20">
        <f>IF(LEFT(D27,3)="age",VALUE(RIGHT(TRIM(D27),2)),D27)</f>
        <v>29</v>
      </c>
      <c r="F27" s="4" t="s">
        <v>223</v>
      </c>
      <c r="G27" s="4" t="s">
        <v>87</v>
      </c>
      <c r="H27" s="3">
        <v>8030</v>
      </c>
      <c r="I27" s="20">
        <v>1852</v>
      </c>
      <c r="J27" s="20">
        <v>8</v>
      </c>
      <c r="K27" s="20">
        <v>5</v>
      </c>
      <c r="L27" s="32" t="s">
        <v>297</v>
      </c>
      <c r="M27" s="20" t="s">
        <v>162</v>
      </c>
      <c r="N27" s="14" t="s">
        <v>177</v>
      </c>
      <c r="O27" s="20">
        <f>IF(LEFT(D27,3)&lt;&gt;"age",I27-1,I27-E27)</f>
        <v>1823</v>
      </c>
      <c r="Q27" t="str">
        <f t="shared" si="0"/>
        <v>1852 / STACK  / CHRISTIAN  / 29 / 1823</v>
      </c>
    </row>
    <row r="28" spans="1:17" ht="15">
      <c r="A28" s="20">
        <v>148</v>
      </c>
      <c r="B28" s="25" t="s">
        <v>201</v>
      </c>
      <c r="C28" s="4" t="s">
        <v>56</v>
      </c>
      <c r="D28" s="4" t="s">
        <v>89</v>
      </c>
      <c r="E28" s="20">
        <f>IF(LEFT(D28,3)="age",VALUE(RIGHT(TRIM(D28),2)),D28)</f>
        <v>22</v>
      </c>
      <c r="F28" s="4" t="s">
        <v>223</v>
      </c>
      <c r="G28" s="4" t="s">
        <v>87</v>
      </c>
      <c r="H28" s="3">
        <v>8030</v>
      </c>
      <c r="I28" s="20">
        <v>1852</v>
      </c>
      <c r="J28" s="20">
        <v>8</v>
      </c>
      <c r="K28" s="20">
        <v>5</v>
      </c>
      <c r="L28" s="32" t="s">
        <v>297</v>
      </c>
      <c r="M28" s="20" t="s">
        <v>162</v>
      </c>
      <c r="N28" s="14" t="s">
        <v>177</v>
      </c>
      <c r="O28" s="20">
        <f>IF(LEFT(D28,3)&lt;&gt;"age",I28-1,I28-E28)</f>
        <v>1830</v>
      </c>
      <c r="Q28" t="str">
        <f t="shared" si="0"/>
        <v>1852 / STACK  / CATHARINE  / 22 / 1830</v>
      </c>
    </row>
    <row r="29" spans="1:17" ht="15.75" thickBot="1">
      <c r="A29" s="45">
        <v>1</v>
      </c>
      <c r="B29" s="46" t="s">
        <v>5</v>
      </c>
      <c r="C29" s="46" t="s">
        <v>6</v>
      </c>
      <c r="D29" s="46" t="s">
        <v>7</v>
      </c>
      <c r="E29" s="45">
        <f>IF(LEFT(D29,3)="age",VALUE(RIGHT(TRIM(D29),2)),D29)</f>
        <v>33</v>
      </c>
      <c r="F29" s="46" t="s">
        <v>8</v>
      </c>
      <c r="G29" s="46" t="s">
        <v>9</v>
      </c>
      <c r="H29" s="47">
        <v>7202</v>
      </c>
      <c r="I29" s="45">
        <v>1852</v>
      </c>
      <c r="J29" s="45">
        <v>9</v>
      </c>
      <c r="K29" s="45">
        <v>11</v>
      </c>
      <c r="L29" s="48" t="s">
        <v>159</v>
      </c>
      <c r="M29" s="45" t="s">
        <v>157</v>
      </c>
      <c r="N29" s="49" t="s">
        <v>177</v>
      </c>
      <c r="O29" s="45">
        <f>IF(LEFT(D29,3)&lt;&gt;"age",I29-1,I29-E29)</f>
        <v>1819</v>
      </c>
      <c r="Q29" t="str">
        <f t="shared" si="0"/>
        <v>1852 / STAACK  / C.F.  / 33 / 1819</v>
      </c>
    </row>
    <row r="30" spans="1:17" ht="15.75" thickTop="1">
      <c r="A30" s="20">
        <v>142</v>
      </c>
      <c r="B30" s="25" t="s">
        <v>201</v>
      </c>
      <c r="C30" s="4" t="s">
        <v>218</v>
      </c>
      <c r="D30" s="4" t="s">
        <v>37</v>
      </c>
      <c r="E30" s="20">
        <f>IF(LEFT(D30,3)="age",VALUE(RIGHT(TRIM(D30),2)),D30)</f>
        <v>27</v>
      </c>
      <c r="F30" s="4" t="s">
        <v>219</v>
      </c>
      <c r="G30" s="4" t="s">
        <v>9</v>
      </c>
      <c r="H30" s="3">
        <v>7293</v>
      </c>
      <c r="I30" s="20">
        <v>1853</v>
      </c>
      <c r="J30" s="20">
        <v>3</v>
      </c>
      <c r="K30" s="20">
        <v>7</v>
      </c>
      <c r="L30" s="32" t="s">
        <v>294</v>
      </c>
      <c r="M30" s="20" t="s">
        <v>162</v>
      </c>
      <c r="N30" s="14" t="s">
        <v>177</v>
      </c>
      <c r="O30" s="20">
        <f>IF(LEFT(D30,3)&lt;&gt;"age",I30-1,I30-E30)</f>
        <v>1826</v>
      </c>
      <c r="Q30" t="str">
        <f t="shared" si="0"/>
        <v>1853 / STACK  / MICHEL  / 27 / 1826</v>
      </c>
    </row>
    <row r="31" spans="1:17" ht="15">
      <c r="A31" s="20">
        <v>175</v>
      </c>
      <c r="B31" s="25" t="s">
        <v>201</v>
      </c>
      <c r="C31" s="4" t="s">
        <v>248</v>
      </c>
      <c r="D31" s="4" t="s">
        <v>228</v>
      </c>
      <c r="E31" s="20">
        <f>IF(LEFT(D31,3)="age",VALUE(RIGHT(TRIM(D31),2)),D31)</f>
        <v>30</v>
      </c>
      <c r="F31" s="4" t="s">
        <v>219</v>
      </c>
      <c r="G31" s="4" t="s">
        <v>249</v>
      </c>
      <c r="H31" s="3">
        <v>18227</v>
      </c>
      <c r="I31" s="20">
        <v>1853</v>
      </c>
      <c r="J31" s="20">
        <v>3</v>
      </c>
      <c r="K31" s="20">
        <v>25</v>
      </c>
      <c r="L31" s="32" t="s">
        <v>312</v>
      </c>
      <c r="M31" s="20" t="s">
        <v>162</v>
      </c>
      <c r="N31" s="14" t="s">
        <v>175</v>
      </c>
      <c r="O31" s="20">
        <f>IF(LEFT(D31,3)&lt;&gt;"age",I31-1,I31-E31)</f>
        <v>1823</v>
      </c>
      <c r="Q31" t="str">
        <f t="shared" si="0"/>
        <v>1853 / STACK  / ADAM  / 30 / 1823</v>
      </c>
    </row>
    <row r="32" spans="1:17" ht="15">
      <c r="A32" s="20">
        <v>144</v>
      </c>
      <c r="B32" s="25" t="s">
        <v>201</v>
      </c>
      <c r="C32" s="4" t="s">
        <v>220</v>
      </c>
      <c r="D32" s="4" t="s">
        <v>75</v>
      </c>
      <c r="E32" s="20">
        <f>IF(LEFT(D32,3)="age",VALUE(RIGHT(TRIM(D32),2)),D32)</f>
        <v>52</v>
      </c>
      <c r="F32" s="4" t="s">
        <v>219</v>
      </c>
      <c r="G32" s="4" t="s">
        <v>9</v>
      </c>
      <c r="H32" s="3">
        <v>7427</v>
      </c>
      <c r="I32" s="20">
        <v>1853</v>
      </c>
      <c r="J32" s="20">
        <v>6</v>
      </c>
      <c r="K32" s="20">
        <v>1</v>
      </c>
      <c r="L32" s="32" t="s">
        <v>295</v>
      </c>
      <c r="M32" s="20" t="s">
        <v>162</v>
      </c>
      <c r="N32" s="14" t="s">
        <v>177</v>
      </c>
      <c r="O32" s="27">
        <f>IF(LEFT(D32,3)&lt;&gt;"age",I32-1,I32-E32)</f>
        <v>1801</v>
      </c>
      <c r="Q32" t="str">
        <f t="shared" si="0"/>
        <v>1853 / STACK  / CHRIST.  / 52 / 1801</v>
      </c>
    </row>
    <row r="33" spans="1:17" ht="15">
      <c r="A33" s="20">
        <v>143</v>
      </c>
      <c r="B33" s="25" t="s">
        <v>201</v>
      </c>
      <c r="C33" s="4" t="s">
        <v>220</v>
      </c>
      <c r="D33" s="4" t="s">
        <v>221</v>
      </c>
      <c r="E33" s="20">
        <f>IF(LEFT(D33,3)="age",VALUE(RIGHT(TRIM(D33),2)),D33)</f>
        <v>44</v>
      </c>
      <c r="F33" s="4" t="s">
        <v>219</v>
      </c>
      <c r="G33" s="4" t="s">
        <v>9</v>
      </c>
      <c r="H33" s="3">
        <v>7427</v>
      </c>
      <c r="I33" s="20">
        <v>1853</v>
      </c>
      <c r="J33" s="20">
        <v>6</v>
      </c>
      <c r="K33" s="20">
        <v>1</v>
      </c>
      <c r="L33" s="32" t="s">
        <v>295</v>
      </c>
      <c r="M33" s="20" t="s">
        <v>162</v>
      </c>
      <c r="N33" s="14" t="s">
        <v>177</v>
      </c>
      <c r="O33" s="27">
        <f>IF(LEFT(D33,3)&lt;&gt;"age",I33-1,I33-E33)</f>
        <v>1809</v>
      </c>
      <c r="Q33" t="str">
        <f t="shared" si="0"/>
        <v>1853 / STACK  / CHRIST.  / 44 / 1809</v>
      </c>
    </row>
    <row r="34" spans="1:17" ht="15">
      <c r="A34" s="20">
        <v>145</v>
      </c>
      <c r="B34" s="25" t="s">
        <v>201</v>
      </c>
      <c r="C34" s="4" t="s">
        <v>74</v>
      </c>
      <c r="D34" s="4" t="s">
        <v>95</v>
      </c>
      <c r="E34" s="20">
        <f>IF(LEFT(D34,3)="age",VALUE(RIGHT(TRIM(D34),2)),D34)</f>
        <v>15</v>
      </c>
      <c r="F34" s="4" t="s">
        <v>219</v>
      </c>
      <c r="G34" s="4" t="s">
        <v>9</v>
      </c>
      <c r="H34" s="3">
        <v>7427</v>
      </c>
      <c r="I34" s="20">
        <v>1853</v>
      </c>
      <c r="J34" s="20">
        <v>6</v>
      </c>
      <c r="K34" s="20">
        <v>1</v>
      </c>
      <c r="L34" s="32" t="s">
        <v>295</v>
      </c>
      <c r="M34" s="20" t="s">
        <v>162</v>
      </c>
      <c r="N34" s="14" t="s">
        <v>177</v>
      </c>
      <c r="O34" s="20">
        <f>IF(LEFT(D34,3)&lt;&gt;"age",I34-1,I34-E34)</f>
        <v>1838</v>
      </c>
      <c r="Q34" t="str">
        <f t="shared" si="0"/>
        <v>1853 / STACK  / SOPHIE  / 15 / 1838</v>
      </c>
    </row>
    <row r="35" spans="1:17" ht="15.75" thickBot="1">
      <c r="A35" s="45">
        <v>93</v>
      </c>
      <c r="B35" s="50" t="s">
        <v>113</v>
      </c>
      <c r="C35" s="46" t="s">
        <v>124</v>
      </c>
      <c r="D35" s="46" t="s">
        <v>45</v>
      </c>
      <c r="E35" s="45">
        <f>IF(LEFT(D35,3)="age",VALUE(RIGHT(TRIM(D35),2)),D35)</f>
        <v>18</v>
      </c>
      <c r="F35" s="46" t="s">
        <v>8</v>
      </c>
      <c r="G35" s="46" t="s">
        <v>9</v>
      </c>
      <c r="H35" s="47">
        <v>7699</v>
      </c>
      <c r="I35" s="45">
        <v>1853</v>
      </c>
      <c r="J35" s="45">
        <v>12</v>
      </c>
      <c r="K35" s="45">
        <v>5</v>
      </c>
      <c r="L35" s="48" t="s">
        <v>160</v>
      </c>
      <c r="M35" s="45" t="s">
        <v>157</v>
      </c>
      <c r="N35" s="49" t="s">
        <v>177</v>
      </c>
      <c r="O35" s="45">
        <f>IF(LEFT(D35,3)&lt;&gt;"age",I35-1,I35-E35)</f>
        <v>1835</v>
      </c>
      <c r="Q35" t="str">
        <f t="shared" si="0"/>
        <v>1853 / STAAK  / CECILIE  / 18 / 1835</v>
      </c>
    </row>
    <row r="36" spans="1:17" ht="15.75" thickTop="1">
      <c r="A36" s="20">
        <v>146</v>
      </c>
      <c r="B36" s="25" t="s">
        <v>201</v>
      </c>
      <c r="C36" s="4" t="s">
        <v>222</v>
      </c>
      <c r="D36" s="4" t="s">
        <v>70</v>
      </c>
      <c r="E36" s="20">
        <f>IF(LEFT(D36,3)="age",VALUE(RIGHT(TRIM(D36),2)),D36)</f>
        <v>28</v>
      </c>
      <c r="F36" s="4" t="s">
        <v>223</v>
      </c>
      <c r="G36" s="4" t="s">
        <v>9</v>
      </c>
      <c r="H36" s="3">
        <v>7789</v>
      </c>
      <c r="I36" s="20">
        <v>1854</v>
      </c>
      <c r="J36" s="20">
        <v>4</v>
      </c>
      <c r="K36" s="20">
        <v>22</v>
      </c>
      <c r="L36" s="32" t="s">
        <v>296</v>
      </c>
      <c r="M36" s="20" t="s">
        <v>162</v>
      </c>
      <c r="N36" s="14" t="s">
        <v>177</v>
      </c>
      <c r="O36" s="20">
        <f>IF(LEFT(D36,3)&lt;&gt;"age",I36-1,I36-E36)</f>
        <v>1826</v>
      </c>
      <c r="Q36" t="str">
        <f t="shared" si="0"/>
        <v>1854 / STACK  / AMALIA  / 28 / 1826</v>
      </c>
    </row>
    <row r="37" spans="1:17" ht="15.75" thickBot="1">
      <c r="A37" s="45">
        <v>147</v>
      </c>
      <c r="B37" s="51" t="s">
        <v>201</v>
      </c>
      <c r="C37" s="46" t="s">
        <v>224</v>
      </c>
      <c r="D37" s="46" t="s">
        <v>37</v>
      </c>
      <c r="E37" s="45">
        <f>IF(LEFT(D37,3)="age",VALUE(RIGHT(TRIM(D37),2)),D37)</f>
        <v>27</v>
      </c>
      <c r="F37" s="46" t="s">
        <v>223</v>
      </c>
      <c r="G37" s="46" t="s">
        <v>9</v>
      </c>
      <c r="H37" s="47">
        <v>7789</v>
      </c>
      <c r="I37" s="45">
        <v>1854</v>
      </c>
      <c r="J37" s="45">
        <v>4</v>
      </c>
      <c r="K37" s="45">
        <v>22</v>
      </c>
      <c r="L37" s="48" t="s">
        <v>296</v>
      </c>
      <c r="M37" s="45" t="s">
        <v>162</v>
      </c>
      <c r="N37" s="49" t="s">
        <v>177</v>
      </c>
      <c r="O37" s="45">
        <f>IF(LEFT(D37,3)&lt;&gt;"age",I37-1,I37-E37)</f>
        <v>1827</v>
      </c>
      <c r="Q37" t="str">
        <f t="shared" si="0"/>
        <v>1854 / STACK  / MADELEINE  / 27 / 1827</v>
      </c>
    </row>
    <row r="38" spans="1:17" ht="16.5" thickBot="1" thickTop="1">
      <c r="A38" s="52">
        <v>150</v>
      </c>
      <c r="B38" s="53" t="s">
        <v>201</v>
      </c>
      <c r="C38" s="54" t="s">
        <v>225</v>
      </c>
      <c r="D38" s="54" t="s">
        <v>63</v>
      </c>
      <c r="E38" s="52">
        <f>IF(LEFT(D38,3)="age",VALUE(RIGHT(TRIM(D38),2)),D38)</f>
        <v>19</v>
      </c>
      <c r="F38" s="54" t="s">
        <v>8</v>
      </c>
      <c r="G38" s="54" t="s">
        <v>52</v>
      </c>
      <c r="H38" s="55">
        <v>8485</v>
      </c>
      <c r="I38" s="52">
        <v>1855</v>
      </c>
      <c r="J38" s="52">
        <v>9</v>
      </c>
      <c r="K38" s="52">
        <v>1</v>
      </c>
      <c r="L38" s="56" t="s">
        <v>298</v>
      </c>
      <c r="M38" s="52" t="s">
        <v>166</v>
      </c>
      <c r="N38" s="57" t="s">
        <v>177</v>
      </c>
      <c r="O38" s="52">
        <f>IF(LEFT(D38,3)&lt;&gt;"age",I38-1,I38-E38)</f>
        <v>1836</v>
      </c>
      <c r="Q38" t="str">
        <f t="shared" si="0"/>
        <v>1855 / STACK  / CHARLOTTE  / 19 / 1836</v>
      </c>
    </row>
    <row r="39" spans="1:17" ht="16.5" thickBot="1" thickTop="1">
      <c r="A39" s="52">
        <v>2</v>
      </c>
      <c r="B39" s="54" t="s">
        <v>5</v>
      </c>
      <c r="C39" s="54" t="s">
        <v>10</v>
      </c>
      <c r="D39" s="54" t="s">
        <v>11</v>
      </c>
      <c r="E39" s="52">
        <f>IF(LEFT(D39,3)="age",VALUE(RIGHT(TRIM(D39),2)),D39)</f>
        <v>26</v>
      </c>
      <c r="F39" s="54" t="s">
        <v>12</v>
      </c>
      <c r="G39" s="54" t="s">
        <v>9</v>
      </c>
      <c r="H39" s="55">
        <v>8776</v>
      </c>
      <c r="I39" s="52">
        <v>1856</v>
      </c>
      <c r="J39" s="52">
        <v>11</v>
      </c>
      <c r="K39" s="52">
        <v>14</v>
      </c>
      <c r="L39" s="56" t="s">
        <v>161</v>
      </c>
      <c r="M39" s="52" t="s">
        <v>162</v>
      </c>
      <c r="N39" s="57" t="s">
        <v>177</v>
      </c>
      <c r="O39" s="52">
        <f>IF(LEFT(D39,3)&lt;&gt;"age",I39-1,I39-E39)</f>
        <v>1830</v>
      </c>
      <c r="Q39" t="str">
        <f t="shared" si="0"/>
        <v>1856 / STAACK  / CARL  / 26 / 1830</v>
      </c>
    </row>
    <row r="40" spans="1:17" ht="15.75" thickTop="1">
      <c r="A40" s="20">
        <v>151</v>
      </c>
      <c r="B40" s="25" t="s">
        <v>201</v>
      </c>
      <c r="C40" s="4" t="s">
        <v>34</v>
      </c>
      <c r="D40" s="4" t="s">
        <v>11</v>
      </c>
      <c r="E40" s="20">
        <f>IF(LEFT(D40,3)="age",VALUE(RIGHT(TRIM(D40),2)),D40)</f>
        <v>26</v>
      </c>
      <c r="F40" s="4" t="s">
        <v>73</v>
      </c>
      <c r="G40" s="4" t="s">
        <v>85</v>
      </c>
      <c r="H40" s="3">
        <v>8826</v>
      </c>
      <c r="I40" s="20">
        <v>1857</v>
      </c>
      <c r="J40" s="20">
        <v>1</v>
      </c>
      <c r="K40" s="20">
        <v>31</v>
      </c>
      <c r="L40" s="32" t="s">
        <v>299</v>
      </c>
      <c r="M40" s="20" t="s">
        <v>166</v>
      </c>
      <c r="N40" s="14" t="s">
        <v>177</v>
      </c>
      <c r="O40" s="20">
        <f>IF(LEFT(D40,3)&lt;&gt;"age",I40-1,I40-E40)</f>
        <v>1831</v>
      </c>
      <c r="Q40" t="str">
        <f t="shared" si="0"/>
        <v>1857 / STACK  / ANNA  / 26 / 1831</v>
      </c>
    </row>
    <row r="41" spans="1:17" ht="15">
      <c r="A41" s="20">
        <v>152</v>
      </c>
      <c r="B41" s="25" t="s">
        <v>201</v>
      </c>
      <c r="C41" s="4" t="s">
        <v>92</v>
      </c>
      <c r="D41" s="4" t="s">
        <v>98</v>
      </c>
      <c r="E41" s="20">
        <f>IF(LEFT(D41,3)="age",VALUE(RIGHT(TRIM(D41),2)),D41)</f>
        <v>2</v>
      </c>
      <c r="F41" s="4" t="s">
        <v>73</v>
      </c>
      <c r="G41" s="4" t="s">
        <v>85</v>
      </c>
      <c r="H41" s="3">
        <v>8826</v>
      </c>
      <c r="I41" s="20">
        <v>1857</v>
      </c>
      <c r="J41" s="20">
        <v>1</v>
      </c>
      <c r="K41" s="20">
        <v>31</v>
      </c>
      <c r="L41" s="32" t="s">
        <v>299</v>
      </c>
      <c r="M41" s="20" t="s">
        <v>166</v>
      </c>
      <c r="N41" s="14" t="s">
        <v>177</v>
      </c>
      <c r="O41" s="20">
        <f>IF(LEFT(D41,3)&lt;&gt;"age",I41-1,I41-E41)</f>
        <v>1855</v>
      </c>
      <c r="Q41" t="str">
        <f t="shared" si="0"/>
        <v>1857 / STACK  / WILHELM  / 2 / 1855</v>
      </c>
    </row>
    <row r="42" spans="1:17" ht="15">
      <c r="A42" s="20">
        <v>97</v>
      </c>
      <c r="B42" s="26" t="s">
        <v>113</v>
      </c>
      <c r="C42" s="4" t="s">
        <v>76</v>
      </c>
      <c r="D42" s="4" t="s">
        <v>126</v>
      </c>
      <c r="E42" s="20" t="str">
        <f>IF(LEFT(D42,3)="age",VALUE(RIGHT(TRIM(D42),2)),D42)</f>
        <v>Infant in months: 06 </v>
      </c>
      <c r="F42" s="4" t="s">
        <v>8</v>
      </c>
      <c r="G42" s="4" t="s">
        <v>9</v>
      </c>
      <c r="H42" s="3">
        <v>8933</v>
      </c>
      <c r="I42" s="20">
        <v>1857</v>
      </c>
      <c r="J42" s="20">
        <v>6</v>
      </c>
      <c r="K42" s="20">
        <v>1</v>
      </c>
      <c r="L42" s="32" t="s">
        <v>165</v>
      </c>
      <c r="M42" s="20" t="s">
        <v>157</v>
      </c>
      <c r="N42" s="14" t="s">
        <v>177</v>
      </c>
      <c r="O42" s="20">
        <f>IF(LEFT(D42,3)&lt;&gt;"age",I42-1,I42-E42)</f>
        <v>1856</v>
      </c>
      <c r="Q42" t="str">
        <f t="shared" si="0"/>
        <v>1857 / STAAK  / MINNA  / Infant in months: 06  / 1856</v>
      </c>
    </row>
    <row r="43" spans="1:17" ht="15">
      <c r="A43" s="20">
        <v>96</v>
      </c>
      <c r="B43" s="26" t="s">
        <v>113</v>
      </c>
      <c r="C43" s="4" t="s">
        <v>110</v>
      </c>
      <c r="D43" s="4" t="s">
        <v>121</v>
      </c>
      <c r="E43" s="20">
        <f>IF(LEFT(D43,3)="age",VALUE(RIGHT(TRIM(D43),2)),D43)</f>
        <v>36</v>
      </c>
      <c r="F43" s="4" t="s">
        <v>8</v>
      </c>
      <c r="G43" s="4" t="s">
        <v>9</v>
      </c>
      <c r="H43" s="3">
        <v>8933</v>
      </c>
      <c r="I43" s="20">
        <v>1857</v>
      </c>
      <c r="J43" s="20">
        <v>6</v>
      </c>
      <c r="K43" s="20">
        <v>1</v>
      </c>
      <c r="L43" s="32" t="s">
        <v>165</v>
      </c>
      <c r="M43" s="20" t="s">
        <v>157</v>
      </c>
      <c r="N43" s="14" t="s">
        <v>177</v>
      </c>
      <c r="O43" s="27">
        <f>IF(LEFT(D43,3)&lt;&gt;"age",I43-1,I43-E43)</f>
        <v>1821</v>
      </c>
      <c r="Q43" t="str">
        <f t="shared" si="0"/>
        <v>1857 / STAAK  / IDA  / 36 / 1821</v>
      </c>
    </row>
    <row r="44" spans="1:17" ht="15">
      <c r="A44" s="20">
        <v>94</v>
      </c>
      <c r="B44" s="26" t="s">
        <v>113</v>
      </c>
      <c r="C44" s="4" t="s">
        <v>125</v>
      </c>
      <c r="D44" s="4" t="s">
        <v>37</v>
      </c>
      <c r="E44" s="20">
        <f>IF(LEFT(D44,3)="age",VALUE(RIGHT(TRIM(D44),2)),D44)</f>
        <v>27</v>
      </c>
      <c r="F44" s="4" t="s">
        <v>8</v>
      </c>
      <c r="G44" s="4" t="s">
        <v>9</v>
      </c>
      <c r="H44" s="3">
        <v>8933</v>
      </c>
      <c r="I44" s="20">
        <v>1857</v>
      </c>
      <c r="J44" s="20">
        <v>6</v>
      </c>
      <c r="K44" s="20">
        <v>1</v>
      </c>
      <c r="L44" s="32" t="s">
        <v>165</v>
      </c>
      <c r="M44" s="20" t="s">
        <v>157</v>
      </c>
      <c r="N44" s="14" t="s">
        <v>177</v>
      </c>
      <c r="O44" s="27">
        <f>IF(LEFT(D44,3)&lt;&gt;"age",I44-1,I44-E44)</f>
        <v>1830</v>
      </c>
      <c r="Q44" t="str">
        <f t="shared" si="0"/>
        <v>1857 / STAAK  / CHR.  / 27 / 1830</v>
      </c>
    </row>
    <row r="45" spans="1:17" ht="15.75" thickBot="1">
      <c r="A45" s="45">
        <v>95</v>
      </c>
      <c r="B45" s="50" t="s">
        <v>113</v>
      </c>
      <c r="C45" s="46" t="s">
        <v>55</v>
      </c>
      <c r="D45" s="46" t="s">
        <v>47</v>
      </c>
      <c r="E45" s="45">
        <f>IF(LEFT(D45,3)="age",VALUE(RIGHT(TRIM(D45),2)),D45)</f>
        <v>9</v>
      </c>
      <c r="F45" s="46" t="s">
        <v>8</v>
      </c>
      <c r="G45" s="46" t="s">
        <v>9</v>
      </c>
      <c r="H45" s="47">
        <v>8933</v>
      </c>
      <c r="I45" s="45">
        <v>1857</v>
      </c>
      <c r="J45" s="45">
        <v>6</v>
      </c>
      <c r="K45" s="45">
        <v>1</v>
      </c>
      <c r="L45" s="48" t="s">
        <v>165</v>
      </c>
      <c r="M45" s="45" t="s">
        <v>157</v>
      </c>
      <c r="N45" s="49" t="s">
        <v>177</v>
      </c>
      <c r="O45" s="45">
        <f>IF(LEFT(D45,3)&lt;&gt;"age",I45-1,I45-E45)</f>
        <v>1848</v>
      </c>
      <c r="Q45" t="str">
        <f t="shared" si="0"/>
        <v>1857 / STAAK  / FRITZ  / 9 / 1848</v>
      </c>
    </row>
    <row r="46" spans="1:17" ht="16.5" thickBot="1" thickTop="1">
      <c r="A46" s="52">
        <v>153</v>
      </c>
      <c r="B46" s="53" t="s">
        <v>201</v>
      </c>
      <c r="C46" s="54" t="s">
        <v>226</v>
      </c>
      <c r="D46" s="54" t="s">
        <v>31</v>
      </c>
      <c r="E46" s="52">
        <f>IF(LEFT(D46,3)="age",VALUE(RIGHT(TRIM(D46),2)),D46)</f>
        <v>31</v>
      </c>
      <c r="F46" s="54" t="s">
        <v>8</v>
      </c>
      <c r="G46" s="54" t="s">
        <v>9</v>
      </c>
      <c r="H46" s="55">
        <v>9194</v>
      </c>
      <c r="I46" s="52">
        <v>1858</v>
      </c>
      <c r="J46" s="52">
        <v>5</v>
      </c>
      <c r="K46" s="52">
        <v>5</v>
      </c>
      <c r="L46" s="56" t="s">
        <v>300</v>
      </c>
      <c r="M46" s="52" t="s">
        <v>166</v>
      </c>
      <c r="N46" s="57" t="s">
        <v>177</v>
      </c>
      <c r="O46" s="52">
        <f>IF(LEFT(D46,3)&lt;&gt;"age",I46-1,I46-E46)</f>
        <v>1827</v>
      </c>
      <c r="Q46" t="str">
        <f t="shared" si="0"/>
        <v>1858 / STACK  / CATHARINA  / 31 / 1827</v>
      </c>
    </row>
    <row r="47" spans="1:17" ht="16.5" thickBot="1" thickTop="1">
      <c r="A47" s="52">
        <v>3</v>
      </c>
      <c r="B47" s="54" t="s">
        <v>5</v>
      </c>
      <c r="C47" s="54" t="s">
        <v>13</v>
      </c>
      <c r="D47" s="54" t="s">
        <v>14</v>
      </c>
      <c r="E47" s="52">
        <f>IF(LEFT(D47,3)="age",VALUE(RIGHT(TRIM(D47),2)),D47)</f>
        <v>16</v>
      </c>
      <c r="F47" s="54" t="s">
        <v>8</v>
      </c>
      <c r="G47" s="54" t="s">
        <v>9</v>
      </c>
      <c r="H47" s="55">
        <v>9493</v>
      </c>
      <c r="I47" s="52">
        <v>1859</v>
      </c>
      <c r="J47" s="52">
        <v>10</v>
      </c>
      <c r="K47" s="52">
        <v>18</v>
      </c>
      <c r="L47" s="56" t="s">
        <v>166</v>
      </c>
      <c r="M47" s="52" t="s">
        <v>166</v>
      </c>
      <c r="N47" s="57" t="s">
        <v>177</v>
      </c>
      <c r="O47" s="52">
        <f>IF(LEFT(D47,3)&lt;&gt;"age",I47-1,I47-E47)</f>
        <v>1843</v>
      </c>
      <c r="Q47" t="str">
        <f t="shared" si="0"/>
        <v>1859 / STAACK  / AUG.  / 16 / 1843</v>
      </c>
    </row>
    <row r="48" spans="1:17" ht="16.5" thickBot="1" thickTop="1">
      <c r="A48" s="52">
        <v>154</v>
      </c>
      <c r="B48" s="53" t="s">
        <v>201</v>
      </c>
      <c r="C48" s="54" t="s">
        <v>62</v>
      </c>
      <c r="D48" s="54" t="s">
        <v>15</v>
      </c>
      <c r="E48" s="52">
        <f>IF(LEFT(D48,3)="age",VALUE(RIGHT(TRIM(D48),2)),D48)</f>
        <v>17</v>
      </c>
      <c r="F48" s="54" t="s">
        <v>219</v>
      </c>
      <c r="G48" s="54" t="s">
        <v>9</v>
      </c>
      <c r="H48" s="55">
        <v>9578</v>
      </c>
      <c r="I48" s="52">
        <v>1860</v>
      </c>
      <c r="J48" s="52">
        <v>5</v>
      </c>
      <c r="K48" s="52">
        <v>11</v>
      </c>
      <c r="L48" s="56" t="s">
        <v>301</v>
      </c>
      <c r="M48" s="52" t="s">
        <v>162</v>
      </c>
      <c r="N48" s="57" t="s">
        <v>177</v>
      </c>
      <c r="O48" s="52">
        <f>IF(LEFT(D48,3)&lt;&gt;"age",I48-1,I48-E48)</f>
        <v>1843</v>
      </c>
      <c r="Q48" t="str">
        <f t="shared" si="0"/>
        <v>1860 / STACK  / MARIE  / 17 / 1843</v>
      </c>
    </row>
    <row r="49" spans="1:17" ht="15.75" thickTop="1">
      <c r="A49" s="20">
        <v>5</v>
      </c>
      <c r="B49" s="4" t="s">
        <v>5</v>
      </c>
      <c r="C49" s="4" t="s">
        <v>10</v>
      </c>
      <c r="D49" s="4" t="s">
        <v>16</v>
      </c>
      <c r="E49" s="20">
        <f>IF(LEFT(D49,3)="age",VALUE(RIGHT(TRIM(D49),2)),D49)</f>
        <v>29</v>
      </c>
      <c r="F49" s="4" t="s">
        <v>8</v>
      </c>
      <c r="G49" s="4" t="s">
        <v>9</v>
      </c>
      <c r="H49" s="3">
        <v>9784</v>
      </c>
      <c r="I49" s="20">
        <v>1861</v>
      </c>
      <c r="J49" s="20">
        <v>5</v>
      </c>
      <c r="K49" s="20">
        <v>29</v>
      </c>
      <c r="L49" s="32" t="s">
        <v>167</v>
      </c>
      <c r="M49" s="20" t="s">
        <v>157</v>
      </c>
      <c r="N49" s="14" t="s">
        <v>177</v>
      </c>
      <c r="O49" s="27">
        <f>IF(LEFT(D49,3)&lt;&gt;"age",I49-1,I49-E49)</f>
        <v>1832</v>
      </c>
      <c r="Q49" t="str">
        <f t="shared" si="0"/>
        <v>1861 / STAACK  / CARL  / 29 / 1832</v>
      </c>
    </row>
    <row r="50" spans="1:17" ht="15">
      <c r="A50" s="20">
        <v>6</v>
      </c>
      <c r="B50" s="4" t="s">
        <v>5</v>
      </c>
      <c r="C50" s="4" t="s">
        <v>17</v>
      </c>
      <c r="D50" s="4" t="s">
        <v>11</v>
      </c>
      <c r="E50" s="20">
        <f>IF(LEFT(D50,3)="age",VALUE(RIGHT(TRIM(D50),2)),D50)</f>
        <v>26</v>
      </c>
      <c r="F50" s="4" t="s">
        <v>8</v>
      </c>
      <c r="G50" s="4" t="s">
        <v>9</v>
      </c>
      <c r="H50" s="3">
        <v>9784</v>
      </c>
      <c r="I50" s="20">
        <v>1861</v>
      </c>
      <c r="J50" s="20">
        <v>5</v>
      </c>
      <c r="K50" s="20">
        <v>29</v>
      </c>
      <c r="L50" s="32" t="s">
        <v>167</v>
      </c>
      <c r="M50" s="20" t="s">
        <v>157</v>
      </c>
      <c r="N50" s="14" t="s">
        <v>177</v>
      </c>
      <c r="O50" s="27">
        <f>IF(LEFT(D50,3)&lt;&gt;"age",I50-1,I50-E50)</f>
        <v>1835</v>
      </c>
      <c r="Q50" t="str">
        <f t="shared" si="0"/>
        <v>1861 / STAACK  / CAROLINE  / 26 / 1835</v>
      </c>
    </row>
    <row r="51" spans="1:17" ht="15">
      <c r="A51" s="20">
        <v>4</v>
      </c>
      <c r="B51" s="4" t="s">
        <v>5</v>
      </c>
      <c r="C51" s="4" t="s">
        <v>13</v>
      </c>
      <c r="D51" s="4" t="s">
        <v>15</v>
      </c>
      <c r="E51" s="20">
        <f>IF(LEFT(D51,3)="age",VALUE(RIGHT(TRIM(D51),2)),D51)</f>
        <v>17</v>
      </c>
      <c r="F51" s="4" t="s">
        <v>8</v>
      </c>
      <c r="G51" s="4" t="s">
        <v>9</v>
      </c>
      <c r="H51" s="3">
        <v>9784</v>
      </c>
      <c r="I51" s="20">
        <v>1861</v>
      </c>
      <c r="J51" s="20">
        <v>5</v>
      </c>
      <c r="K51" s="20">
        <v>29</v>
      </c>
      <c r="L51" s="32" t="s">
        <v>167</v>
      </c>
      <c r="M51" s="20" t="s">
        <v>157</v>
      </c>
      <c r="N51" s="14" t="s">
        <v>177</v>
      </c>
      <c r="O51" s="20">
        <f>IF(LEFT(D51,3)&lt;&gt;"age",I51-1,I51-E51)</f>
        <v>1844</v>
      </c>
      <c r="Q51" t="str">
        <f t="shared" si="0"/>
        <v>1861 / STAACK  / AUG.  / 17 / 1844</v>
      </c>
    </row>
    <row r="52" spans="1:17" ht="15">
      <c r="A52" s="20">
        <v>7</v>
      </c>
      <c r="B52" s="4" t="s">
        <v>5</v>
      </c>
      <c r="C52" s="4" t="s">
        <v>18</v>
      </c>
      <c r="D52" s="4" t="s">
        <v>19</v>
      </c>
      <c r="E52" s="20">
        <f>IF(LEFT(D52,3)="age",VALUE(RIGHT(TRIM(D52),2)),D52)</f>
        <v>14</v>
      </c>
      <c r="F52" s="4" t="s">
        <v>8</v>
      </c>
      <c r="G52" s="4" t="s">
        <v>9</v>
      </c>
      <c r="H52" s="3">
        <v>9784</v>
      </c>
      <c r="I52" s="20">
        <v>1861</v>
      </c>
      <c r="J52" s="20">
        <v>5</v>
      </c>
      <c r="K52" s="20">
        <v>29</v>
      </c>
      <c r="L52" s="32" t="s">
        <v>167</v>
      </c>
      <c r="M52" s="20" t="s">
        <v>157</v>
      </c>
      <c r="N52" s="14" t="s">
        <v>177</v>
      </c>
      <c r="O52" s="20">
        <f>IF(LEFT(D52,3)&lt;&gt;"age",I52-1,I52-E52)</f>
        <v>1847</v>
      </c>
      <c r="Q52" t="str">
        <f t="shared" si="0"/>
        <v>1861 / STAACK  / WILH.  / 14 / 1847</v>
      </c>
    </row>
    <row r="53" spans="1:17" ht="15.75" thickBot="1">
      <c r="A53" s="45">
        <v>8</v>
      </c>
      <c r="B53" s="46" t="s">
        <v>5</v>
      </c>
      <c r="C53" s="46" t="s">
        <v>20</v>
      </c>
      <c r="D53" s="46" t="s">
        <v>21</v>
      </c>
      <c r="E53" s="45">
        <f>IF(LEFT(D53,3)="age",VALUE(RIGHT(TRIM(D53),2)),D53)</f>
        <v>3</v>
      </c>
      <c r="F53" s="46" t="s">
        <v>8</v>
      </c>
      <c r="G53" s="46" t="s">
        <v>9</v>
      </c>
      <c r="H53" s="47">
        <v>9784</v>
      </c>
      <c r="I53" s="45">
        <v>1861</v>
      </c>
      <c r="J53" s="45">
        <v>5</v>
      </c>
      <c r="K53" s="45">
        <v>29</v>
      </c>
      <c r="L53" s="48" t="s">
        <v>167</v>
      </c>
      <c r="M53" s="45" t="s">
        <v>157</v>
      </c>
      <c r="N53" s="49" t="s">
        <v>177</v>
      </c>
      <c r="O53" s="45">
        <f>IF(LEFT(D53,3)&lt;&gt;"age",I53-1,I53-E53)</f>
        <v>1858</v>
      </c>
      <c r="Q53" t="str">
        <f t="shared" si="0"/>
        <v>1861 / STAACK  / WM.  / 3 / 1858</v>
      </c>
    </row>
    <row r="54" spans="1:17" ht="16.5" thickBot="1" thickTop="1">
      <c r="A54" s="52">
        <v>157</v>
      </c>
      <c r="B54" s="53" t="s">
        <v>201</v>
      </c>
      <c r="C54" s="54" t="s">
        <v>230</v>
      </c>
      <c r="D54" s="54" t="s">
        <v>15</v>
      </c>
      <c r="E54" s="52">
        <f>IF(LEFT(D54,3)="age",VALUE(RIGHT(TRIM(D54),2)),D54)</f>
        <v>17</v>
      </c>
      <c r="F54" s="54" t="s">
        <v>231</v>
      </c>
      <c r="G54" s="54" t="s">
        <v>232</v>
      </c>
      <c r="H54" s="55">
        <v>10607</v>
      </c>
      <c r="I54" s="52">
        <v>1862</v>
      </c>
      <c r="J54" s="52">
        <v>7</v>
      </c>
      <c r="K54" s="52">
        <v>5</v>
      </c>
      <c r="L54" s="56" t="s">
        <v>304</v>
      </c>
      <c r="M54" s="52" t="s">
        <v>166</v>
      </c>
      <c r="N54" s="57" t="s">
        <v>177</v>
      </c>
      <c r="O54" s="52">
        <f>IF(LEFT(D54,3)&lt;&gt;"age",I54-1,I54-E54)</f>
        <v>1845</v>
      </c>
      <c r="Q54" t="str">
        <f t="shared" si="0"/>
        <v>1862 / STACK  / ANNA-MARE  / 17 / 1845</v>
      </c>
    </row>
    <row r="55" spans="1:17" ht="15.75" thickTop="1">
      <c r="A55" s="58">
        <v>9</v>
      </c>
      <c r="B55" s="59" t="s">
        <v>5</v>
      </c>
      <c r="C55" s="59" t="s">
        <v>22</v>
      </c>
      <c r="D55" s="59" t="s">
        <v>23</v>
      </c>
      <c r="E55" s="58">
        <f>IF(LEFT(D55,3)="age",VALUE(RIGHT(TRIM(D55),2)),D55)</f>
        <v>40</v>
      </c>
      <c r="F55" s="59" t="s">
        <v>8</v>
      </c>
      <c r="G55" s="59" t="s">
        <v>9</v>
      </c>
      <c r="H55" s="60">
        <v>10188</v>
      </c>
      <c r="I55" s="58">
        <v>1863</v>
      </c>
      <c r="J55" s="58">
        <v>11</v>
      </c>
      <c r="K55" s="58">
        <v>21</v>
      </c>
      <c r="L55" s="61" t="s">
        <v>168</v>
      </c>
      <c r="M55" s="58" t="s">
        <v>157</v>
      </c>
      <c r="N55" s="62" t="s">
        <v>177</v>
      </c>
      <c r="O55" s="58">
        <f>IF(LEFT(D55,3)&lt;&gt;"age",I55-1,I55-E55)</f>
        <v>1823</v>
      </c>
      <c r="Q55" t="str">
        <f t="shared" si="0"/>
        <v>1863 / STAACK  / FERD.  / 40 / 1823</v>
      </c>
    </row>
    <row r="56" spans="1:17" ht="15">
      <c r="A56" s="20">
        <v>155</v>
      </c>
      <c r="B56" s="25" t="s">
        <v>201</v>
      </c>
      <c r="C56" s="4" t="s">
        <v>227</v>
      </c>
      <c r="D56" s="4" t="s">
        <v>228</v>
      </c>
      <c r="E56" s="20">
        <f>IF(LEFT(D56,3)="age",VALUE(RIGHT(TRIM(D56),2)),D56)</f>
        <v>30</v>
      </c>
      <c r="F56" s="4" t="s">
        <v>8</v>
      </c>
      <c r="G56" s="4" t="s">
        <v>9</v>
      </c>
      <c r="H56" s="3">
        <v>10489</v>
      </c>
      <c r="I56" s="20">
        <v>1865</v>
      </c>
      <c r="J56" s="20">
        <v>7</v>
      </c>
      <c r="K56" s="20">
        <v>19</v>
      </c>
      <c r="L56" s="32" t="s">
        <v>302</v>
      </c>
      <c r="M56" s="20" t="s">
        <v>291</v>
      </c>
      <c r="N56" s="14" t="s">
        <v>177</v>
      </c>
      <c r="O56" s="20">
        <f>IF(LEFT(D56,3)&lt;&gt;"age",I56-1,I56-E56)</f>
        <v>1835</v>
      </c>
      <c r="Q56" t="str">
        <f t="shared" si="0"/>
        <v>1865 / STACK  / ROBERT  / 30 / 1835</v>
      </c>
    </row>
    <row r="57" spans="1:17" ht="15">
      <c r="A57" s="20">
        <v>156</v>
      </c>
      <c r="B57" s="25" t="s">
        <v>201</v>
      </c>
      <c r="C57" s="4" t="s">
        <v>99</v>
      </c>
      <c r="D57" s="4" t="s">
        <v>229</v>
      </c>
      <c r="E57" s="20">
        <f>IF(LEFT(D57,3)="age",VALUE(RIGHT(TRIM(D57),2)),D57)</f>
        <v>25</v>
      </c>
      <c r="F57" s="4" t="s">
        <v>8</v>
      </c>
      <c r="G57" s="4" t="s">
        <v>9</v>
      </c>
      <c r="H57" s="3">
        <v>10498</v>
      </c>
      <c r="I57" s="20">
        <v>1865</v>
      </c>
      <c r="J57" s="20">
        <v>7</v>
      </c>
      <c r="K57" s="20">
        <v>31</v>
      </c>
      <c r="L57" s="32" t="s">
        <v>303</v>
      </c>
      <c r="M57" s="20" t="s">
        <v>157</v>
      </c>
      <c r="N57" s="14" t="s">
        <v>177</v>
      </c>
      <c r="O57" s="20">
        <f>IF(LEFT(D57,3)&lt;&gt;"age",I57-1,I57-E57)</f>
        <v>1840</v>
      </c>
      <c r="Q57" t="str">
        <f t="shared" si="0"/>
        <v>1865 / STACK  / CONRAD  / 25 / 1840</v>
      </c>
    </row>
    <row r="58" spans="1:17" ht="15">
      <c r="A58" s="20">
        <v>159</v>
      </c>
      <c r="B58" s="25" t="s">
        <v>201</v>
      </c>
      <c r="C58" s="4" t="s">
        <v>96</v>
      </c>
      <c r="D58" s="4" t="s">
        <v>233</v>
      </c>
      <c r="E58" s="20">
        <f>IF(LEFT(D58,3)="age",VALUE(RIGHT(TRIM(D58),2)),D58)</f>
        <v>42</v>
      </c>
      <c r="F58" s="4" t="s">
        <v>8</v>
      </c>
      <c r="G58" s="4" t="s">
        <v>9</v>
      </c>
      <c r="H58" s="3">
        <v>10671</v>
      </c>
      <c r="I58" s="20">
        <v>1865</v>
      </c>
      <c r="J58" s="20">
        <v>12</v>
      </c>
      <c r="K58" s="20">
        <v>1</v>
      </c>
      <c r="L58" s="32" t="s">
        <v>305</v>
      </c>
      <c r="M58" s="20" t="s">
        <v>162</v>
      </c>
      <c r="N58" s="14" t="s">
        <v>177</v>
      </c>
      <c r="O58" s="27">
        <f>IF(LEFT(D58,3)&lt;&gt;"age",I58-1,I58-E58)</f>
        <v>1823</v>
      </c>
      <c r="Q58" t="str">
        <f t="shared" si="0"/>
        <v>1865 / STACK  / HEINRICH  / 42 / 1823</v>
      </c>
    </row>
    <row r="59" spans="1:17" ht="15">
      <c r="A59" s="20">
        <v>160</v>
      </c>
      <c r="B59" s="25" t="s">
        <v>201</v>
      </c>
      <c r="C59" s="4" t="s">
        <v>216</v>
      </c>
      <c r="D59" s="4" t="s">
        <v>121</v>
      </c>
      <c r="E59" s="20">
        <f>IF(LEFT(D59,3)="age",VALUE(RIGHT(TRIM(D59),2)),D59)</f>
        <v>36</v>
      </c>
      <c r="F59" s="4" t="s">
        <v>8</v>
      </c>
      <c r="G59" s="4" t="s">
        <v>9</v>
      </c>
      <c r="H59" s="3">
        <v>10671</v>
      </c>
      <c r="I59" s="20">
        <v>1865</v>
      </c>
      <c r="J59" s="20">
        <v>12</v>
      </c>
      <c r="K59" s="20">
        <v>1</v>
      </c>
      <c r="L59" s="32" t="s">
        <v>305</v>
      </c>
      <c r="M59" s="20" t="s">
        <v>162</v>
      </c>
      <c r="N59" s="14" t="s">
        <v>177</v>
      </c>
      <c r="O59" s="27">
        <f>IF(LEFT(D59,3)&lt;&gt;"age",I59-1,I59-E59)</f>
        <v>1829</v>
      </c>
      <c r="Q59" t="str">
        <f t="shared" si="0"/>
        <v>1865 / STACK  / WILHELMINE  / 36 / 1829</v>
      </c>
    </row>
    <row r="60" spans="1:17" ht="15.75" thickBot="1">
      <c r="A60" s="45">
        <v>158</v>
      </c>
      <c r="B60" s="51" t="s">
        <v>201</v>
      </c>
      <c r="C60" s="46" t="s">
        <v>96</v>
      </c>
      <c r="D60" s="46" t="s">
        <v>47</v>
      </c>
      <c r="E60" s="45">
        <f>IF(LEFT(D60,3)="age",VALUE(RIGHT(TRIM(D60),2)),D60)</f>
        <v>9</v>
      </c>
      <c r="F60" s="46" t="s">
        <v>8</v>
      </c>
      <c r="G60" s="46" t="s">
        <v>9</v>
      </c>
      <c r="H60" s="47">
        <v>10671</v>
      </c>
      <c r="I60" s="45">
        <v>1865</v>
      </c>
      <c r="J60" s="45">
        <v>12</v>
      </c>
      <c r="K60" s="45">
        <v>1</v>
      </c>
      <c r="L60" s="48" t="s">
        <v>305</v>
      </c>
      <c r="M60" s="45" t="s">
        <v>162</v>
      </c>
      <c r="N60" s="49" t="s">
        <v>177</v>
      </c>
      <c r="O60" s="45">
        <f>IF(LEFT(D60,3)&lt;&gt;"age",I60-1,I60-E60)</f>
        <v>1856</v>
      </c>
      <c r="Q60" t="str">
        <f t="shared" si="0"/>
        <v>1865 / STACK  / HEINRICH  / 9 / 1856</v>
      </c>
    </row>
    <row r="61" spans="1:17" ht="15.75" thickTop="1">
      <c r="A61" s="20">
        <v>179</v>
      </c>
      <c r="B61" s="25" t="s">
        <v>201</v>
      </c>
      <c r="C61" s="4" t="s">
        <v>96</v>
      </c>
      <c r="D61" s="4" t="s">
        <v>233</v>
      </c>
      <c r="E61" s="20">
        <f>IF(LEFT(D61,3)="age",VALUE(RIGHT(TRIM(D61),2)),D61)</f>
        <v>42</v>
      </c>
      <c r="F61" s="4" t="s">
        <v>8</v>
      </c>
      <c r="G61" s="4" t="s">
        <v>9</v>
      </c>
      <c r="H61" s="3">
        <v>30058</v>
      </c>
      <c r="I61" s="20">
        <v>1866</v>
      </c>
      <c r="J61" s="20">
        <v>4</v>
      </c>
      <c r="K61" s="20">
        <v>2</v>
      </c>
      <c r="L61" s="32" t="s">
        <v>305</v>
      </c>
      <c r="M61" s="20" t="s">
        <v>162</v>
      </c>
      <c r="N61" s="14" t="s">
        <v>177</v>
      </c>
      <c r="O61" s="27">
        <f>IF(LEFT(D61,3)&lt;&gt;"age",I61-1,I61-E61)</f>
        <v>1824</v>
      </c>
      <c r="Q61" t="str">
        <f t="shared" si="0"/>
        <v>1866 / STACK  / HEINRICH  / 42 / 1824</v>
      </c>
    </row>
    <row r="62" spans="1:17" ht="15">
      <c r="A62" s="20">
        <v>180</v>
      </c>
      <c r="B62" s="25" t="s">
        <v>201</v>
      </c>
      <c r="C62" s="4" t="s">
        <v>96</v>
      </c>
      <c r="D62" s="4" t="s">
        <v>233</v>
      </c>
      <c r="E62" s="20">
        <f>IF(LEFT(D62,3)="age",VALUE(RIGHT(TRIM(D62),2)),D62)</f>
        <v>42</v>
      </c>
      <c r="F62" s="4" t="s">
        <v>8</v>
      </c>
      <c r="G62" s="4" t="s">
        <v>9</v>
      </c>
      <c r="H62" s="3">
        <v>30058</v>
      </c>
      <c r="I62" s="20">
        <v>1866</v>
      </c>
      <c r="J62" s="20">
        <v>4</v>
      </c>
      <c r="K62" s="20">
        <v>2</v>
      </c>
      <c r="L62" s="32" t="s">
        <v>305</v>
      </c>
      <c r="M62" s="20" t="s">
        <v>162</v>
      </c>
      <c r="N62" s="14" t="s">
        <v>177</v>
      </c>
      <c r="O62" s="27">
        <f>IF(LEFT(D62,3)&lt;&gt;"age",I62-1,I62-E62)</f>
        <v>1824</v>
      </c>
      <c r="Q62" t="str">
        <f t="shared" si="0"/>
        <v>1866 / STACK  / HEINRICH  / 42 / 1824</v>
      </c>
    </row>
    <row r="63" spans="1:17" ht="15">
      <c r="A63" s="20">
        <v>181</v>
      </c>
      <c r="B63" s="25" t="s">
        <v>201</v>
      </c>
      <c r="C63" s="4" t="s">
        <v>253</v>
      </c>
      <c r="D63" s="4" t="s">
        <v>121</v>
      </c>
      <c r="E63" s="20">
        <f>IF(LEFT(D63,3)="age",VALUE(RIGHT(TRIM(D63),2)),D63)</f>
        <v>36</v>
      </c>
      <c r="F63" s="4" t="s">
        <v>8</v>
      </c>
      <c r="G63" s="4" t="s">
        <v>9</v>
      </c>
      <c r="H63" s="3">
        <v>30058</v>
      </c>
      <c r="I63" s="20">
        <v>1866</v>
      </c>
      <c r="J63" s="20">
        <v>4</v>
      </c>
      <c r="K63" s="20">
        <v>2</v>
      </c>
      <c r="L63" s="32" t="s">
        <v>305</v>
      </c>
      <c r="M63" s="20" t="s">
        <v>162</v>
      </c>
      <c r="N63" s="14" t="s">
        <v>177</v>
      </c>
      <c r="O63" s="27">
        <f>IF(LEFT(D63,3)&lt;&gt;"age",I63-1,I63-E63)</f>
        <v>1830</v>
      </c>
      <c r="Q63" t="str">
        <f t="shared" si="0"/>
        <v>1866 / STACK  / WILLE  / 36 / 1830</v>
      </c>
    </row>
    <row r="64" spans="1:17" ht="15">
      <c r="A64" s="20">
        <v>182</v>
      </c>
      <c r="B64" s="25" t="s">
        <v>201</v>
      </c>
      <c r="C64" s="4" t="s">
        <v>253</v>
      </c>
      <c r="D64" s="4" t="s">
        <v>121</v>
      </c>
      <c r="E64" s="20">
        <f>IF(LEFT(D64,3)="age",VALUE(RIGHT(TRIM(D64),2)),D64)</f>
        <v>36</v>
      </c>
      <c r="F64" s="4" t="s">
        <v>8</v>
      </c>
      <c r="G64" s="4" t="s">
        <v>9</v>
      </c>
      <c r="H64" s="3">
        <v>30058</v>
      </c>
      <c r="I64" s="20">
        <v>1866</v>
      </c>
      <c r="J64" s="20">
        <v>4</v>
      </c>
      <c r="K64" s="20">
        <v>2</v>
      </c>
      <c r="L64" s="32" t="s">
        <v>305</v>
      </c>
      <c r="M64" s="20" t="s">
        <v>162</v>
      </c>
      <c r="N64" s="14" t="s">
        <v>177</v>
      </c>
      <c r="O64" s="27">
        <f>IF(LEFT(D64,3)&lt;&gt;"age",I64-1,I64-E64)</f>
        <v>1830</v>
      </c>
      <c r="Q64" t="str">
        <f t="shared" si="0"/>
        <v>1866 / STACK  / WILLE  / 36 / 1830</v>
      </c>
    </row>
    <row r="65" spans="1:17" ht="15">
      <c r="A65" s="20">
        <v>177</v>
      </c>
      <c r="B65" s="25" t="s">
        <v>201</v>
      </c>
      <c r="C65" s="4" t="s">
        <v>252</v>
      </c>
      <c r="D65" s="4" t="s">
        <v>47</v>
      </c>
      <c r="E65" s="20">
        <f>IF(LEFT(D65,3)="age",VALUE(RIGHT(TRIM(D65),2)),D65)</f>
        <v>9</v>
      </c>
      <c r="F65" s="4" t="s">
        <v>8</v>
      </c>
      <c r="G65" s="4" t="s">
        <v>9</v>
      </c>
      <c r="H65" s="3">
        <v>30058</v>
      </c>
      <c r="I65" s="20">
        <v>1866</v>
      </c>
      <c r="J65" s="20">
        <v>4</v>
      </c>
      <c r="K65" s="20">
        <v>2</v>
      </c>
      <c r="L65" s="32" t="s">
        <v>305</v>
      </c>
      <c r="M65" s="20" t="s">
        <v>162</v>
      </c>
      <c r="N65" s="14" t="s">
        <v>177</v>
      </c>
      <c r="O65" s="20">
        <f>IF(LEFT(D65,3)&lt;&gt;"age",I65-1,I65-E65)</f>
        <v>1857</v>
      </c>
      <c r="Q65" t="str">
        <f t="shared" si="0"/>
        <v>1866 / STACK  / HEIN  / 9 / 1857</v>
      </c>
    </row>
    <row r="66" spans="1:17" ht="15">
      <c r="A66" s="20">
        <v>178</v>
      </c>
      <c r="B66" s="25" t="s">
        <v>201</v>
      </c>
      <c r="C66" s="4" t="s">
        <v>252</v>
      </c>
      <c r="D66" s="4" t="s">
        <v>47</v>
      </c>
      <c r="E66" s="20">
        <f>IF(LEFT(D66,3)="age",VALUE(RIGHT(TRIM(D66),2)),D66)</f>
        <v>9</v>
      </c>
      <c r="F66" s="4" t="s">
        <v>8</v>
      </c>
      <c r="G66" s="4" t="s">
        <v>9</v>
      </c>
      <c r="H66" s="3">
        <v>30058</v>
      </c>
      <c r="I66" s="20">
        <v>1866</v>
      </c>
      <c r="J66" s="20">
        <v>4</v>
      </c>
      <c r="K66" s="20">
        <v>2</v>
      </c>
      <c r="L66" s="32" t="s">
        <v>305</v>
      </c>
      <c r="M66" s="20" t="s">
        <v>162</v>
      </c>
      <c r="N66" s="14" t="s">
        <v>177</v>
      </c>
      <c r="O66" s="20">
        <f>IF(LEFT(D66,3)&lt;&gt;"age",I66-1,I66-E66)</f>
        <v>1857</v>
      </c>
      <c r="Q66" t="str">
        <f t="shared" si="0"/>
        <v>1866 / STACK  / HEIN  / 9 / 1857</v>
      </c>
    </row>
    <row r="67" spans="1:17" ht="15">
      <c r="A67" s="20">
        <v>183</v>
      </c>
      <c r="B67" s="25" t="s">
        <v>201</v>
      </c>
      <c r="C67" s="4" t="s">
        <v>254</v>
      </c>
      <c r="D67" s="4" t="s">
        <v>89</v>
      </c>
      <c r="E67" s="20">
        <f>IF(LEFT(D67,3)="age",VALUE(RIGHT(TRIM(D67),2)),D67)</f>
        <v>22</v>
      </c>
      <c r="F67" s="4" t="s">
        <v>8</v>
      </c>
      <c r="G67" s="4" t="s">
        <v>240</v>
      </c>
      <c r="H67" s="3">
        <v>30097</v>
      </c>
      <c r="I67" s="20">
        <v>1866</v>
      </c>
      <c r="J67" s="20">
        <v>5</v>
      </c>
      <c r="K67" s="20">
        <v>14</v>
      </c>
      <c r="L67" s="32" t="s">
        <v>179</v>
      </c>
      <c r="M67" s="20" t="s">
        <v>157</v>
      </c>
      <c r="N67" s="14" t="s">
        <v>177</v>
      </c>
      <c r="O67" s="20">
        <f>IF(LEFT(D67,3)&lt;&gt;"age",I67-1,I67-E67)</f>
        <v>1844</v>
      </c>
      <c r="Q67" t="str">
        <f aca="true" t="shared" si="1" ref="Q67:Q130">CONCATENATE(I67," / ",B67," / ",C67," / ",E67," / ",O67)</f>
        <v>1866 / STACK  / HEINRICH-THEODOR  / 22 / 1844</v>
      </c>
    </row>
    <row r="68" spans="1:17" ht="15">
      <c r="A68" s="20">
        <v>184</v>
      </c>
      <c r="B68" s="25" t="s">
        <v>201</v>
      </c>
      <c r="C68" s="4" t="s">
        <v>254</v>
      </c>
      <c r="D68" s="4" t="s">
        <v>89</v>
      </c>
      <c r="E68" s="20">
        <f>IF(LEFT(D68,3)="age",VALUE(RIGHT(TRIM(D68),2)),D68)</f>
        <v>22</v>
      </c>
      <c r="F68" s="4" t="s">
        <v>8</v>
      </c>
      <c r="G68" s="4" t="s">
        <v>9</v>
      </c>
      <c r="H68" s="3">
        <v>30097</v>
      </c>
      <c r="I68" s="20">
        <v>1866</v>
      </c>
      <c r="J68" s="20">
        <v>5</v>
      </c>
      <c r="K68" s="20">
        <v>14</v>
      </c>
      <c r="L68" s="32" t="s">
        <v>179</v>
      </c>
      <c r="M68" s="20" t="s">
        <v>157</v>
      </c>
      <c r="N68" s="14" t="s">
        <v>177</v>
      </c>
      <c r="O68" s="20">
        <f>IF(LEFT(D68,3)&lt;&gt;"age",I68-1,I68-E68)</f>
        <v>1844</v>
      </c>
      <c r="Q68" t="str">
        <f t="shared" si="1"/>
        <v>1866 / STACK  / HEINRICH-THEODOR  / 22 / 1844</v>
      </c>
    </row>
    <row r="69" spans="1:17" ht="15">
      <c r="A69" s="20">
        <v>24</v>
      </c>
      <c r="B69" s="4" t="s">
        <v>5</v>
      </c>
      <c r="C69" s="4" t="s">
        <v>50</v>
      </c>
      <c r="D69" s="4" t="s">
        <v>25</v>
      </c>
      <c r="E69" s="20">
        <f>IF(LEFT(D69,3)="age",VALUE(RIGHT(TRIM(D69),2)),D69)</f>
        <v>24</v>
      </c>
      <c r="F69" s="4" t="s">
        <v>8</v>
      </c>
      <c r="G69" s="4" t="s">
        <v>9</v>
      </c>
      <c r="H69" s="3">
        <v>30183</v>
      </c>
      <c r="I69" s="20">
        <v>1866</v>
      </c>
      <c r="J69" s="20">
        <v>7</v>
      </c>
      <c r="K69" s="20">
        <v>21</v>
      </c>
      <c r="L69" s="32" t="s">
        <v>178</v>
      </c>
      <c r="M69" s="20" t="s">
        <v>157</v>
      </c>
      <c r="N69" s="14" t="s">
        <v>177</v>
      </c>
      <c r="O69" s="20">
        <f>IF(LEFT(D69,3)&lt;&gt;"age",I69-1,I69-E69)</f>
        <v>1842</v>
      </c>
      <c r="Q69" t="str">
        <f t="shared" si="1"/>
        <v>1866 / STAACK  / GOTTL.  / 24 / 1842</v>
      </c>
    </row>
    <row r="70" spans="1:17" ht="15">
      <c r="A70" s="20">
        <v>176</v>
      </c>
      <c r="B70" s="25" t="s">
        <v>201</v>
      </c>
      <c r="C70" s="4" t="s">
        <v>17</v>
      </c>
      <c r="D70" s="4" t="s">
        <v>70</v>
      </c>
      <c r="E70" s="20">
        <f>IF(LEFT(D70,3)="age",VALUE(RIGHT(TRIM(D70),2)),D70)</f>
        <v>28</v>
      </c>
      <c r="F70" s="4" t="s">
        <v>250</v>
      </c>
      <c r="G70" s="4" t="s">
        <v>251</v>
      </c>
      <c r="H70" s="3">
        <v>18622</v>
      </c>
      <c r="I70" s="20">
        <v>1866</v>
      </c>
      <c r="J70" s="20">
        <v>10</v>
      </c>
      <c r="K70" s="20">
        <v>22</v>
      </c>
      <c r="L70" s="32" t="s">
        <v>313</v>
      </c>
      <c r="M70" s="20" t="s">
        <v>166</v>
      </c>
      <c r="N70" s="14" t="s">
        <v>175</v>
      </c>
      <c r="O70" s="20">
        <f>IF(LEFT(D70,3)&lt;&gt;"age",I70-1,I70-E70)</f>
        <v>1838</v>
      </c>
      <c r="Q70" t="str">
        <f t="shared" si="1"/>
        <v>1866 / STACK  / CAROLINE  / 28 / 1838</v>
      </c>
    </row>
    <row r="71" spans="1:17" ht="15.75" thickBot="1">
      <c r="A71" s="45">
        <v>185</v>
      </c>
      <c r="B71" s="51" t="s">
        <v>201</v>
      </c>
      <c r="C71" s="46" t="s">
        <v>255</v>
      </c>
      <c r="D71" s="46" t="s">
        <v>229</v>
      </c>
      <c r="E71" s="45">
        <f>IF(LEFT(D71,3)="age",VALUE(RIGHT(TRIM(D71),2)),D71)</f>
        <v>25</v>
      </c>
      <c r="F71" s="46" t="s">
        <v>8</v>
      </c>
      <c r="G71" s="46" t="s">
        <v>9</v>
      </c>
      <c r="H71" s="47">
        <v>30292</v>
      </c>
      <c r="I71" s="45">
        <v>1866</v>
      </c>
      <c r="J71" s="45">
        <v>11</v>
      </c>
      <c r="K71" s="45">
        <v>22</v>
      </c>
      <c r="L71" s="48" t="s">
        <v>322</v>
      </c>
      <c r="M71" s="45" t="s">
        <v>166</v>
      </c>
      <c r="N71" s="49" t="s">
        <v>177</v>
      </c>
      <c r="O71" s="45">
        <f>IF(LEFT(D71,3)&lt;&gt;"age",I71-1,I71-E71)</f>
        <v>1841</v>
      </c>
      <c r="Q71" t="str">
        <f t="shared" si="1"/>
        <v>1866 / STACK  / HEINR.  / 25 / 1841</v>
      </c>
    </row>
    <row r="72" spans="1:17" ht="15.75" thickTop="1">
      <c r="A72" s="20">
        <v>83</v>
      </c>
      <c r="B72" s="26" t="s">
        <v>113</v>
      </c>
      <c r="C72" s="4" t="s">
        <v>114</v>
      </c>
      <c r="D72" s="4" t="s">
        <v>115</v>
      </c>
      <c r="E72" s="20" t="str">
        <f>IF(LEFT(D72,3)="age",VALUE(RIGHT(TRIM(D72),2)),D72)</f>
        <v>Infant in months: 01 </v>
      </c>
      <c r="F72" s="4" t="s">
        <v>8</v>
      </c>
      <c r="G72" s="4" t="s">
        <v>52</v>
      </c>
      <c r="H72" s="3">
        <v>30324</v>
      </c>
      <c r="I72" s="20">
        <v>1867</v>
      </c>
      <c r="J72" s="20">
        <v>1</v>
      </c>
      <c r="K72" s="20">
        <v>29</v>
      </c>
      <c r="L72" s="32" t="s">
        <v>179</v>
      </c>
      <c r="M72" s="20" t="s">
        <v>157</v>
      </c>
      <c r="N72" s="14" t="s">
        <v>177</v>
      </c>
      <c r="O72" s="20">
        <f>IF(LEFT(D72,3)&lt;&gt;"age",I72-1,I72-E72)</f>
        <v>1866</v>
      </c>
      <c r="Q72" t="str">
        <f t="shared" si="1"/>
        <v>1867 / STAAK  / FRIEDERICH  / Infant in months: 01  / 1866</v>
      </c>
    </row>
    <row r="73" spans="1:17" ht="15">
      <c r="A73" s="20">
        <v>82</v>
      </c>
      <c r="B73" s="26" t="s">
        <v>113</v>
      </c>
      <c r="C73" s="4" t="s">
        <v>24</v>
      </c>
      <c r="D73" s="4" t="s">
        <v>11</v>
      </c>
      <c r="E73" s="20">
        <f>IF(LEFT(D73,3)="age",VALUE(RIGHT(TRIM(D73),2)),D73)</f>
        <v>26</v>
      </c>
      <c r="F73" s="4" t="s">
        <v>8</v>
      </c>
      <c r="G73" s="4" t="s">
        <v>52</v>
      </c>
      <c r="H73" s="3">
        <v>30324</v>
      </c>
      <c r="I73" s="20">
        <v>1867</v>
      </c>
      <c r="J73" s="20">
        <v>1</v>
      </c>
      <c r="K73" s="20">
        <v>29</v>
      </c>
      <c r="L73" s="32" t="s">
        <v>179</v>
      </c>
      <c r="M73" s="20" t="s">
        <v>157</v>
      </c>
      <c r="N73" s="14" t="s">
        <v>177</v>
      </c>
      <c r="O73" s="27">
        <f>IF(LEFT(D73,3)&lt;&gt;"age",I73-1,I73-E73)</f>
        <v>1841</v>
      </c>
      <c r="Q73" t="str">
        <f t="shared" si="1"/>
        <v>1867 / STAAK  / CHRISTINE  / 26 / 1841</v>
      </c>
    </row>
    <row r="74" spans="1:17" ht="15">
      <c r="A74" s="20">
        <v>84</v>
      </c>
      <c r="B74" s="26" t="s">
        <v>113</v>
      </c>
      <c r="C74" s="4" t="s">
        <v>116</v>
      </c>
      <c r="D74" s="4" t="s">
        <v>11</v>
      </c>
      <c r="E74" s="20">
        <f>IF(LEFT(D74,3)="age",VALUE(RIGHT(TRIM(D74),2)),D74)</f>
        <v>26</v>
      </c>
      <c r="F74" s="4" t="s">
        <v>8</v>
      </c>
      <c r="G74" s="4" t="s">
        <v>52</v>
      </c>
      <c r="H74" s="3">
        <v>30324</v>
      </c>
      <c r="I74" s="20">
        <v>1867</v>
      </c>
      <c r="J74" s="20">
        <v>1</v>
      </c>
      <c r="K74" s="20">
        <v>29</v>
      </c>
      <c r="L74" s="32" t="s">
        <v>179</v>
      </c>
      <c r="M74" s="20" t="s">
        <v>157</v>
      </c>
      <c r="N74" s="14" t="s">
        <v>177</v>
      </c>
      <c r="O74" s="27">
        <f>IF(LEFT(D74,3)&lt;&gt;"age",I74-1,I74-E74)</f>
        <v>1841</v>
      </c>
      <c r="Q74" t="str">
        <f t="shared" si="1"/>
        <v>1867 / STAAK  / H.F.  / 26 / 1841</v>
      </c>
    </row>
    <row r="75" spans="1:17" ht="15">
      <c r="A75" s="20">
        <v>25</v>
      </c>
      <c r="B75" s="4" t="s">
        <v>5</v>
      </c>
      <c r="C75" s="4" t="s">
        <v>51</v>
      </c>
      <c r="D75" s="4" t="s">
        <v>25</v>
      </c>
      <c r="E75" s="20">
        <f>IF(LEFT(D75,3)="age",VALUE(RIGHT(TRIM(D75),2)),D75)</f>
        <v>24</v>
      </c>
      <c r="F75" s="4" t="s">
        <v>8</v>
      </c>
      <c r="G75" s="4" t="s">
        <v>52</v>
      </c>
      <c r="H75" s="3">
        <v>30597</v>
      </c>
      <c r="I75" s="20">
        <v>1867</v>
      </c>
      <c r="J75" s="20">
        <v>11</v>
      </c>
      <c r="K75" s="20">
        <v>9</v>
      </c>
      <c r="L75" s="32" t="s">
        <v>180</v>
      </c>
      <c r="M75" s="20" t="s">
        <v>157</v>
      </c>
      <c r="N75" s="14" t="s">
        <v>177</v>
      </c>
      <c r="O75" s="20">
        <f>IF(LEFT(D75,3)&lt;&gt;"age",I75-1,I75-E75)</f>
        <v>1843</v>
      </c>
      <c r="Q75" t="str">
        <f t="shared" si="1"/>
        <v>1867 / STAACK  / CHRISTIAN  / 24 / 1843</v>
      </c>
    </row>
    <row r="76" spans="1:17" ht="15.75" thickBot="1">
      <c r="A76" s="45">
        <v>26</v>
      </c>
      <c r="B76" s="46" t="s">
        <v>5</v>
      </c>
      <c r="C76" s="46" t="s">
        <v>53</v>
      </c>
      <c r="D76" s="46" t="s">
        <v>54</v>
      </c>
      <c r="E76" s="45">
        <f>IF(LEFT(D76,3)="age",VALUE(RIGHT(TRIM(D76),2)),D76)</f>
        <v>21</v>
      </c>
      <c r="F76" s="46" t="s">
        <v>8</v>
      </c>
      <c r="G76" s="46" t="s">
        <v>52</v>
      </c>
      <c r="H76" s="47">
        <v>30597</v>
      </c>
      <c r="I76" s="45">
        <v>1867</v>
      </c>
      <c r="J76" s="45">
        <v>11</v>
      </c>
      <c r="K76" s="45">
        <v>9</v>
      </c>
      <c r="L76" s="48" t="s">
        <v>180</v>
      </c>
      <c r="M76" s="45" t="s">
        <v>157</v>
      </c>
      <c r="N76" s="49" t="s">
        <v>177</v>
      </c>
      <c r="O76" s="45">
        <f>IF(LEFT(D76,3)&lt;&gt;"age",I76-1,I76-E76)</f>
        <v>1846</v>
      </c>
      <c r="Q76" t="str">
        <f t="shared" si="1"/>
        <v>1867 / STAACK  / JULIUS  / 21 / 1846</v>
      </c>
    </row>
    <row r="77" spans="1:17" ht="15.75" thickTop="1">
      <c r="A77" s="20">
        <v>186</v>
      </c>
      <c r="B77" s="25" t="s">
        <v>201</v>
      </c>
      <c r="C77" s="4" t="s">
        <v>256</v>
      </c>
      <c r="D77" s="4" t="s">
        <v>228</v>
      </c>
      <c r="E77" s="20">
        <f>IF(LEFT(D77,3)="age",VALUE(RIGHT(TRIM(D77),2)),D77)</f>
        <v>30</v>
      </c>
      <c r="F77" s="4" t="s">
        <v>257</v>
      </c>
      <c r="G77" s="4" t="s">
        <v>52</v>
      </c>
      <c r="H77" s="3">
        <v>30689</v>
      </c>
      <c r="I77" s="20">
        <v>1868</v>
      </c>
      <c r="J77" s="20">
        <v>4</v>
      </c>
      <c r="K77" s="20">
        <v>17</v>
      </c>
      <c r="L77" s="32" t="s">
        <v>323</v>
      </c>
      <c r="M77" s="20" t="s">
        <v>162</v>
      </c>
      <c r="N77" s="14" t="s">
        <v>177</v>
      </c>
      <c r="O77" s="20">
        <f>IF(LEFT(D77,3)&lt;&gt;"age",I77-1,I77-E77)</f>
        <v>1838</v>
      </c>
      <c r="Q77" t="str">
        <f t="shared" si="1"/>
        <v>1868 / STACK  / JOSEPH  / 30 / 1838</v>
      </c>
    </row>
    <row r="78" spans="1:17" ht="15">
      <c r="A78" s="20">
        <v>187</v>
      </c>
      <c r="B78" s="25" t="s">
        <v>201</v>
      </c>
      <c r="C78" s="4" t="s">
        <v>258</v>
      </c>
      <c r="D78" s="4" t="s">
        <v>63</v>
      </c>
      <c r="E78" s="20">
        <f>IF(LEFT(D78,3)="age",VALUE(RIGHT(TRIM(D78),2)),D78)</f>
        <v>19</v>
      </c>
      <c r="F78" s="4" t="s">
        <v>257</v>
      </c>
      <c r="G78" s="4" t="s">
        <v>52</v>
      </c>
      <c r="H78" s="3">
        <v>30785</v>
      </c>
      <c r="I78" s="20">
        <v>1868</v>
      </c>
      <c r="J78" s="20">
        <v>6</v>
      </c>
      <c r="K78" s="20">
        <v>6</v>
      </c>
      <c r="L78" s="32" t="s">
        <v>168</v>
      </c>
      <c r="M78" s="20" t="s">
        <v>157</v>
      </c>
      <c r="N78" s="14" t="s">
        <v>177</v>
      </c>
      <c r="O78" s="20">
        <f>IF(LEFT(D78,3)&lt;&gt;"age",I78-1,I78-E78)</f>
        <v>1849</v>
      </c>
      <c r="Q78" t="str">
        <f t="shared" si="1"/>
        <v>1868 / STACK  / GEUZ  / 19 / 1849</v>
      </c>
    </row>
    <row r="79" spans="1:17" ht="15">
      <c r="A79" s="20">
        <v>85</v>
      </c>
      <c r="B79" s="26" t="s">
        <v>113</v>
      </c>
      <c r="C79" s="4" t="s">
        <v>92</v>
      </c>
      <c r="D79" s="4" t="s">
        <v>14</v>
      </c>
      <c r="E79" s="20">
        <f>IF(LEFT(D79,3)="age",VALUE(RIGHT(TRIM(D79),2)),D79)</f>
        <v>16</v>
      </c>
      <c r="F79" s="4" t="s">
        <v>8</v>
      </c>
      <c r="G79" s="4" t="s">
        <v>117</v>
      </c>
      <c r="H79" s="3">
        <v>30875</v>
      </c>
      <c r="I79" s="20">
        <v>1868</v>
      </c>
      <c r="J79" s="20">
        <v>8</v>
      </c>
      <c r="K79" s="20">
        <v>10</v>
      </c>
      <c r="L79" s="32" t="s">
        <v>181</v>
      </c>
      <c r="M79" s="20" t="s">
        <v>166</v>
      </c>
      <c r="N79" s="14" t="s">
        <v>177</v>
      </c>
      <c r="O79" s="20">
        <f>IF(LEFT(D79,3)&lt;&gt;"age",I79-1,I79-E79)</f>
        <v>1852</v>
      </c>
      <c r="Q79" t="str">
        <f t="shared" si="1"/>
        <v>1868 / STAAK  / WILHELM  / 16 / 1852</v>
      </c>
    </row>
    <row r="80" spans="1:17" ht="15">
      <c r="A80" s="20">
        <v>188</v>
      </c>
      <c r="B80" s="25" t="s">
        <v>201</v>
      </c>
      <c r="C80" s="4" t="s">
        <v>208</v>
      </c>
      <c r="D80" s="4" t="s">
        <v>72</v>
      </c>
      <c r="E80" s="20">
        <f>IF(LEFT(D80,3)="age",VALUE(RIGHT(TRIM(D80),2)),D80)</f>
        <v>20</v>
      </c>
      <c r="F80" s="4" t="s">
        <v>8</v>
      </c>
      <c r="G80" s="4" t="s">
        <v>52</v>
      </c>
      <c r="H80" s="3">
        <v>30909</v>
      </c>
      <c r="I80" s="20">
        <v>1868</v>
      </c>
      <c r="J80" s="20">
        <v>9</v>
      </c>
      <c r="K80" s="20">
        <v>2</v>
      </c>
      <c r="L80" s="32" t="s">
        <v>185</v>
      </c>
      <c r="M80" s="20" t="s">
        <v>157</v>
      </c>
      <c r="N80" s="14" t="s">
        <v>177</v>
      </c>
      <c r="O80" s="20">
        <f>IF(LEFT(D80,3)&lt;&gt;"age",I80-1,I80-E80)</f>
        <v>1848</v>
      </c>
      <c r="Q80" t="str">
        <f t="shared" si="1"/>
        <v>1868 / STACK  / ERNST  / 20 / 1848</v>
      </c>
    </row>
    <row r="81" spans="1:17" ht="15.75" thickBot="1">
      <c r="A81" s="45">
        <v>161</v>
      </c>
      <c r="B81" s="51" t="s">
        <v>201</v>
      </c>
      <c r="C81" s="46" t="s">
        <v>55</v>
      </c>
      <c r="D81" s="46" t="s">
        <v>45</v>
      </c>
      <c r="E81" s="45">
        <f>IF(LEFT(D81,3)="age",VALUE(RIGHT(TRIM(D81),2)),D81)</f>
        <v>18</v>
      </c>
      <c r="F81" s="46" t="s">
        <v>73</v>
      </c>
      <c r="G81" s="46" t="s">
        <v>234</v>
      </c>
      <c r="H81" s="47">
        <v>15396</v>
      </c>
      <c r="I81" s="45">
        <v>1868</v>
      </c>
      <c r="J81" s="45">
        <v>9</v>
      </c>
      <c r="K81" s="45">
        <v>21</v>
      </c>
      <c r="L81" s="48" t="s">
        <v>306</v>
      </c>
      <c r="M81" s="45" t="s">
        <v>166</v>
      </c>
      <c r="N81" s="49" t="s">
        <v>352</v>
      </c>
      <c r="O81" s="45">
        <f>IF(LEFT(D81,3)&lt;&gt;"age",I81-1,I81-E81)</f>
        <v>1850</v>
      </c>
      <c r="Q81" t="str">
        <f t="shared" si="1"/>
        <v>1868 / STACK  / FRITZ  / 18 / 1850</v>
      </c>
    </row>
    <row r="82" spans="1:17" ht="15.75" thickTop="1">
      <c r="A82" s="20">
        <v>27</v>
      </c>
      <c r="B82" s="4" t="s">
        <v>5</v>
      </c>
      <c r="C82" s="4" t="s">
        <v>55</v>
      </c>
      <c r="D82" s="4" t="s">
        <v>15</v>
      </c>
      <c r="E82" s="20">
        <f>IF(LEFT(D82,3)="age",VALUE(RIGHT(TRIM(D82),2)),D82)</f>
        <v>17</v>
      </c>
      <c r="F82" s="4" t="s">
        <v>8</v>
      </c>
      <c r="G82" s="4" t="s">
        <v>52</v>
      </c>
      <c r="H82" s="3">
        <v>31180</v>
      </c>
      <c r="I82" s="20">
        <v>1869</v>
      </c>
      <c r="J82" s="20">
        <v>5</v>
      </c>
      <c r="K82" s="20">
        <v>28</v>
      </c>
      <c r="L82" s="32" t="s">
        <v>178</v>
      </c>
      <c r="M82" s="20" t="s">
        <v>157</v>
      </c>
      <c r="N82" s="14" t="s">
        <v>177</v>
      </c>
      <c r="O82" s="20">
        <f>IF(LEFT(D82,3)&lt;&gt;"age",I82-1,I82-E82)</f>
        <v>1852</v>
      </c>
      <c r="Q82" t="str">
        <f t="shared" si="1"/>
        <v>1869 / STAACK  / FRITZ  / 17 / 1852</v>
      </c>
    </row>
    <row r="83" spans="1:17" ht="15">
      <c r="A83" s="20">
        <v>189</v>
      </c>
      <c r="B83" s="25" t="s">
        <v>201</v>
      </c>
      <c r="C83" s="4" t="s">
        <v>259</v>
      </c>
      <c r="D83" s="4" t="s">
        <v>25</v>
      </c>
      <c r="E83" s="20">
        <f>IF(LEFT(D83,3)="age",VALUE(RIGHT(TRIM(D83),2)),D83)</f>
        <v>24</v>
      </c>
      <c r="F83" s="4" t="s">
        <v>8</v>
      </c>
      <c r="G83" s="4" t="s">
        <v>52</v>
      </c>
      <c r="H83" s="3">
        <v>31183</v>
      </c>
      <c r="I83" s="20">
        <v>1869</v>
      </c>
      <c r="J83" s="20">
        <v>5</v>
      </c>
      <c r="K83" s="20">
        <v>31</v>
      </c>
      <c r="L83" s="32" t="s">
        <v>324</v>
      </c>
      <c r="M83" s="20" t="s">
        <v>170</v>
      </c>
      <c r="N83" s="14" t="s">
        <v>177</v>
      </c>
      <c r="O83" s="20">
        <f>IF(LEFT(D83,3)&lt;&gt;"age",I83-1,I83-E83)</f>
        <v>1845</v>
      </c>
      <c r="Q83" t="str">
        <f t="shared" si="1"/>
        <v>1869 / STACK  / JOHN  / 24 / 1845</v>
      </c>
    </row>
    <row r="84" spans="1:17" ht="15.75" thickBot="1">
      <c r="A84" s="45">
        <v>162</v>
      </c>
      <c r="B84" s="51" t="s">
        <v>201</v>
      </c>
      <c r="C84" s="46" t="s">
        <v>235</v>
      </c>
      <c r="D84" s="46" t="s">
        <v>11</v>
      </c>
      <c r="E84" s="45">
        <f>IF(LEFT(D84,3)="age",VALUE(RIGHT(TRIM(D84),2)),D84)</f>
        <v>26</v>
      </c>
      <c r="F84" s="46" t="s">
        <v>8</v>
      </c>
      <c r="G84" s="46" t="s">
        <v>236</v>
      </c>
      <c r="H84" s="47">
        <v>15436</v>
      </c>
      <c r="I84" s="45">
        <v>1869</v>
      </c>
      <c r="J84" s="45">
        <v>11</v>
      </c>
      <c r="K84" s="45">
        <v>30</v>
      </c>
      <c r="L84" s="48" t="s">
        <v>307</v>
      </c>
      <c r="M84" s="45" t="s">
        <v>166</v>
      </c>
      <c r="N84" s="49" t="s">
        <v>352</v>
      </c>
      <c r="O84" s="45">
        <f>IF(LEFT(D84,3)&lt;&gt;"age",I84-1,I84-E84)</f>
        <v>1843</v>
      </c>
      <c r="Q84" t="str">
        <f t="shared" si="1"/>
        <v>1869 / STACK  / MARIANNE  / 26 / 1843</v>
      </c>
    </row>
    <row r="85" spans="1:17" ht="15.75" thickTop="1">
      <c r="A85" s="20">
        <v>86</v>
      </c>
      <c r="B85" s="26" t="s">
        <v>118</v>
      </c>
      <c r="C85" s="4" t="s">
        <v>55</v>
      </c>
      <c r="D85" s="4" t="s">
        <v>54</v>
      </c>
      <c r="E85" s="20">
        <f>IF(LEFT(D85,3)="age",VALUE(RIGHT(TRIM(D85),2)),D85)</f>
        <v>21</v>
      </c>
      <c r="F85" s="4" t="s">
        <v>119</v>
      </c>
      <c r="G85" s="4" t="s">
        <v>52</v>
      </c>
      <c r="H85" s="3">
        <v>31553</v>
      </c>
      <c r="I85" s="20">
        <v>1870</v>
      </c>
      <c r="J85" s="20">
        <v>5</v>
      </c>
      <c r="K85" s="20">
        <v>23</v>
      </c>
      <c r="L85" s="32" t="s">
        <v>182</v>
      </c>
      <c r="M85" s="20" t="s">
        <v>166</v>
      </c>
      <c r="N85" s="14" t="s">
        <v>177</v>
      </c>
      <c r="O85" s="20">
        <f>IF(LEFT(D85,3)&lt;&gt;"age",I85-1,I85-E85)</f>
        <v>1849</v>
      </c>
      <c r="Q85" t="str">
        <f t="shared" si="1"/>
        <v>1870 / STAAK.  / FRITZ  / 21 / 1849</v>
      </c>
    </row>
    <row r="86" spans="1:17" ht="15">
      <c r="A86" s="20">
        <v>190</v>
      </c>
      <c r="B86" s="25" t="s">
        <v>201</v>
      </c>
      <c r="C86" s="4" t="s">
        <v>260</v>
      </c>
      <c r="D86" s="4" t="s">
        <v>11</v>
      </c>
      <c r="E86" s="20">
        <f>IF(LEFT(D86,3)="age",VALUE(RIGHT(TRIM(D86),2)),D86)</f>
        <v>26</v>
      </c>
      <c r="F86" s="4" t="s">
        <v>73</v>
      </c>
      <c r="G86" s="4" t="s">
        <v>52</v>
      </c>
      <c r="H86" s="3">
        <v>31615</v>
      </c>
      <c r="I86" s="20">
        <v>1870</v>
      </c>
      <c r="J86" s="20">
        <v>6</v>
      </c>
      <c r="K86" s="20">
        <v>30</v>
      </c>
      <c r="L86" s="32" t="s">
        <v>177</v>
      </c>
      <c r="M86" s="20" t="s">
        <v>166</v>
      </c>
      <c r="N86" s="14" t="s">
        <v>177</v>
      </c>
      <c r="O86" s="20">
        <f>IF(LEFT(D86,3)&lt;&gt;"age",I86-1,I86-E86)</f>
        <v>1844</v>
      </c>
      <c r="Q86" t="str">
        <f t="shared" si="1"/>
        <v>1870 / STACK  / FRIEDRKE  / 26 / 1844</v>
      </c>
    </row>
    <row r="87" spans="1:17" ht="15">
      <c r="A87" s="20">
        <v>30</v>
      </c>
      <c r="B87" s="4" t="s">
        <v>5</v>
      </c>
      <c r="C87" s="4" t="s">
        <v>57</v>
      </c>
      <c r="D87" s="4" t="s">
        <v>58</v>
      </c>
      <c r="E87" s="20">
        <f>IF(LEFT(D87,3)="age",VALUE(RIGHT(TRIM(D87),2)),D87)</f>
        <v>43</v>
      </c>
      <c r="F87" s="4" t="s">
        <v>8</v>
      </c>
      <c r="G87" s="4" t="s">
        <v>52</v>
      </c>
      <c r="H87" s="3">
        <v>31687</v>
      </c>
      <c r="I87" s="20">
        <v>1870</v>
      </c>
      <c r="J87" s="20">
        <v>9</v>
      </c>
      <c r="K87" s="20">
        <v>9</v>
      </c>
      <c r="L87" s="32" t="s">
        <v>183</v>
      </c>
      <c r="M87" s="20" t="s">
        <v>184</v>
      </c>
      <c r="N87" s="14" t="s">
        <v>177</v>
      </c>
      <c r="O87" s="27">
        <f>IF(LEFT(D87,3)&lt;&gt;"age",I87-1,I87-E87)</f>
        <v>1827</v>
      </c>
      <c r="Q87" t="str">
        <f t="shared" si="1"/>
        <v>1870 / STAACK  / CATHARNE  / 43 / 1827</v>
      </c>
    </row>
    <row r="88" spans="1:17" ht="15">
      <c r="A88" s="20">
        <v>33</v>
      </c>
      <c r="B88" s="4" t="s">
        <v>5</v>
      </c>
      <c r="C88" s="4" t="s">
        <v>60</v>
      </c>
      <c r="D88" s="4" t="s">
        <v>61</v>
      </c>
      <c r="E88" s="20">
        <f>IF(LEFT(D88,3)="age",VALUE(RIGHT(TRIM(D88),2)),D88)</f>
        <v>34</v>
      </c>
      <c r="F88" s="4" t="s">
        <v>8</v>
      </c>
      <c r="G88" s="4" t="s">
        <v>52</v>
      </c>
      <c r="H88" s="3">
        <v>31687</v>
      </c>
      <c r="I88" s="20">
        <v>1870</v>
      </c>
      <c r="J88" s="20">
        <v>9</v>
      </c>
      <c r="K88" s="20">
        <v>9</v>
      </c>
      <c r="L88" s="32" t="s">
        <v>183</v>
      </c>
      <c r="M88" s="20" t="s">
        <v>184</v>
      </c>
      <c r="N88" s="14" t="s">
        <v>177</v>
      </c>
      <c r="O88" s="27">
        <f>IF(LEFT(D88,3)&lt;&gt;"age",I88-1,I88-E88)</f>
        <v>1836</v>
      </c>
      <c r="Q88" t="str">
        <f t="shared" si="1"/>
        <v>1870 / STAACK  / CLAUS  / 34 / 1836</v>
      </c>
    </row>
    <row r="89" spans="1:17" ht="15">
      <c r="A89" s="20">
        <v>34</v>
      </c>
      <c r="B89" s="4" t="s">
        <v>5</v>
      </c>
      <c r="C89" s="4" t="s">
        <v>62</v>
      </c>
      <c r="D89" s="4" t="s">
        <v>63</v>
      </c>
      <c r="E89" s="20">
        <f>IF(LEFT(D89,3)="age",VALUE(RIGHT(TRIM(D89),2)),D89)</f>
        <v>19</v>
      </c>
      <c r="F89" s="4" t="s">
        <v>8</v>
      </c>
      <c r="G89" s="4" t="s">
        <v>52</v>
      </c>
      <c r="H89" s="3">
        <v>31687</v>
      </c>
      <c r="I89" s="20">
        <v>1870</v>
      </c>
      <c r="J89" s="20">
        <v>9</v>
      </c>
      <c r="K89" s="20">
        <v>9</v>
      </c>
      <c r="L89" s="32" t="s">
        <v>183</v>
      </c>
      <c r="M89" s="20" t="s">
        <v>184</v>
      </c>
      <c r="N89" s="14" t="s">
        <v>177</v>
      </c>
      <c r="O89" s="20">
        <f>IF(LEFT(D89,3)&lt;&gt;"age",I89-1,I89-E89)</f>
        <v>1851</v>
      </c>
      <c r="Q89" t="str">
        <f t="shared" si="1"/>
        <v>1870 / STAACK  / MARIE  / 19 / 1851</v>
      </c>
    </row>
    <row r="90" spans="1:17" ht="15">
      <c r="A90" s="20">
        <v>28</v>
      </c>
      <c r="B90" s="4" t="s">
        <v>5</v>
      </c>
      <c r="C90" s="4" t="s">
        <v>34</v>
      </c>
      <c r="D90" s="4" t="s">
        <v>19</v>
      </c>
      <c r="E90" s="20">
        <f>IF(LEFT(D90,3)="age",VALUE(RIGHT(TRIM(D90),2)),D90)</f>
        <v>14</v>
      </c>
      <c r="F90" s="4" t="s">
        <v>8</v>
      </c>
      <c r="G90" s="4" t="s">
        <v>52</v>
      </c>
      <c r="H90" s="3">
        <v>31687</v>
      </c>
      <c r="I90" s="20">
        <v>1870</v>
      </c>
      <c r="J90" s="20">
        <v>9</v>
      </c>
      <c r="K90" s="20">
        <v>9</v>
      </c>
      <c r="L90" s="32" t="s">
        <v>183</v>
      </c>
      <c r="M90" s="20" t="s">
        <v>184</v>
      </c>
      <c r="N90" s="14" t="s">
        <v>177</v>
      </c>
      <c r="O90" s="20">
        <f>IF(LEFT(D90,3)&lt;&gt;"age",I90-1,I90-E90)</f>
        <v>1856</v>
      </c>
      <c r="Q90" t="str">
        <f t="shared" si="1"/>
        <v>1870 / STAACK  / ANNA  / 14 / 1856</v>
      </c>
    </row>
    <row r="91" spans="1:17" ht="15">
      <c r="A91" s="20">
        <v>32</v>
      </c>
      <c r="B91" s="4" t="s">
        <v>5</v>
      </c>
      <c r="C91" s="4" t="s">
        <v>59</v>
      </c>
      <c r="D91" s="4" t="s">
        <v>47</v>
      </c>
      <c r="E91" s="20">
        <f>IF(LEFT(D91,3)="age",VALUE(RIGHT(TRIM(D91),2)),D91)</f>
        <v>9</v>
      </c>
      <c r="F91" s="4" t="s">
        <v>8</v>
      </c>
      <c r="G91" s="4" t="s">
        <v>52</v>
      </c>
      <c r="H91" s="3">
        <v>31687</v>
      </c>
      <c r="I91" s="20">
        <v>1870</v>
      </c>
      <c r="J91" s="20">
        <v>9</v>
      </c>
      <c r="K91" s="20">
        <v>9</v>
      </c>
      <c r="L91" s="32" t="s">
        <v>183</v>
      </c>
      <c r="M91" s="20" t="s">
        <v>184</v>
      </c>
      <c r="N91" s="14" t="s">
        <v>177</v>
      </c>
      <c r="O91" s="20">
        <f>IF(LEFT(D91,3)&lt;&gt;"age",I91-1,I91-E91)</f>
        <v>1861</v>
      </c>
      <c r="Q91" t="str">
        <f t="shared" si="1"/>
        <v>1870 / STAACK  / CLANS  / 9 / 1861</v>
      </c>
    </row>
    <row r="92" spans="1:17" ht="15">
      <c r="A92" s="20">
        <v>35</v>
      </c>
      <c r="B92" s="4" t="s">
        <v>5</v>
      </c>
      <c r="C92" s="4" t="s">
        <v>64</v>
      </c>
      <c r="D92" s="4" t="s">
        <v>65</v>
      </c>
      <c r="E92" s="20">
        <f>IF(LEFT(D92,3)="age",VALUE(RIGHT(TRIM(D92),2)),D92)</f>
        <v>7</v>
      </c>
      <c r="F92" s="4" t="s">
        <v>8</v>
      </c>
      <c r="G92" s="4" t="s">
        <v>52</v>
      </c>
      <c r="H92" s="3">
        <v>31687</v>
      </c>
      <c r="I92" s="20">
        <v>1870</v>
      </c>
      <c r="J92" s="20">
        <v>9</v>
      </c>
      <c r="K92" s="20">
        <v>9</v>
      </c>
      <c r="L92" s="32" t="s">
        <v>183</v>
      </c>
      <c r="M92" s="20" t="s">
        <v>184</v>
      </c>
      <c r="N92" s="14" t="s">
        <v>177</v>
      </c>
      <c r="O92" s="20">
        <f>IF(LEFT(D92,3)&lt;&gt;"age",I92-1,I92-E92)</f>
        <v>1863</v>
      </c>
      <c r="Q92" t="str">
        <f t="shared" si="1"/>
        <v>1870 / STAACK  / PETER  / 7 / 1863</v>
      </c>
    </row>
    <row r="93" spans="1:17" ht="15">
      <c r="A93" s="20">
        <v>29</v>
      </c>
      <c r="B93" s="4" t="s">
        <v>5</v>
      </c>
      <c r="C93" s="4" t="s">
        <v>56</v>
      </c>
      <c r="D93" s="4" t="s">
        <v>49</v>
      </c>
      <c r="E93" s="20">
        <f>IF(LEFT(D93,3)="age",VALUE(RIGHT(TRIM(D93),2)),D93)</f>
        <v>4</v>
      </c>
      <c r="F93" s="4" t="s">
        <v>8</v>
      </c>
      <c r="G93" s="4" t="s">
        <v>52</v>
      </c>
      <c r="H93" s="3">
        <v>31687</v>
      </c>
      <c r="I93" s="20">
        <v>1870</v>
      </c>
      <c r="J93" s="20">
        <v>9</v>
      </c>
      <c r="K93" s="20">
        <v>9</v>
      </c>
      <c r="L93" s="32" t="s">
        <v>183</v>
      </c>
      <c r="M93" s="20" t="s">
        <v>184</v>
      </c>
      <c r="N93" s="14" t="s">
        <v>177</v>
      </c>
      <c r="O93" s="20">
        <f>IF(LEFT(D93,3)&lt;&gt;"age",I93-1,I93-E93)</f>
        <v>1866</v>
      </c>
      <c r="Q93" t="str">
        <f t="shared" si="1"/>
        <v>1870 / STAACK  / CATHARINE  / 4 / 1866</v>
      </c>
    </row>
    <row r="94" spans="1:17" ht="15">
      <c r="A94" s="20">
        <v>31</v>
      </c>
      <c r="B94" s="4" t="s">
        <v>5</v>
      </c>
      <c r="C94" s="4" t="s">
        <v>51</v>
      </c>
      <c r="D94" s="4" t="s">
        <v>39</v>
      </c>
      <c r="E94" s="20">
        <f>IF(LEFT(D94,3)="age",VALUE(RIGHT(TRIM(D94),2)),D94)</f>
        <v>1</v>
      </c>
      <c r="F94" s="4" t="s">
        <v>8</v>
      </c>
      <c r="G94" s="4" t="s">
        <v>52</v>
      </c>
      <c r="H94" s="3">
        <v>31687</v>
      </c>
      <c r="I94" s="20">
        <v>1870</v>
      </c>
      <c r="J94" s="20">
        <v>9</v>
      </c>
      <c r="K94" s="20">
        <v>9</v>
      </c>
      <c r="L94" s="32" t="s">
        <v>183</v>
      </c>
      <c r="M94" s="20" t="s">
        <v>184</v>
      </c>
      <c r="N94" s="14" t="s">
        <v>177</v>
      </c>
      <c r="O94" s="20">
        <f>IF(LEFT(D94,3)&lt;&gt;"age",I94-1,I94-E94)</f>
        <v>1869</v>
      </c>
      <c r="Q94" t="str">
        <f t="shared" si="1"/>
        <v>1870 / STAACK  / CHRISTIAN  / 1 / 1869</v>
      </c>
    </row>
    <row r="95" spans="1:17" ht="15">
      <c r="A95" s="20">
        <v>192</v>
      </c>
      <c r="B95" s="25" t="s">
        <v>201</v>
      </c>
      <c r="C95" s="4" t="s">
        <v>261</v>
      </c>
      <c r="D95" s="4" t="s">
        <v>262</v>
      </c>
      <c r="E95" s="20">
        <f>IF(LEFT(D95,3)="age",VALUE(RIGHT(TRIM(D95),2)),D95)</f>
        <v>65</v>
      </c>
      <c r="F95" s="4" t="s">
        <v>231</v>
      </c>
      <c r="G95" s="4" t="s">
        <v>52</v>
      </c>
      <c r="H95" s="3">
        <v>31724</v>
      </c>
      <c r="I95" s="20">
        <v>1870</v>
      </c>
      <c r="J95" s="20">
        <v>10</v>
      </c>
      <c r="K95" s="20">
        <v>22</v>
      </c>
      <c r="L95" s="32" t="s">
        <v>325</v>
      </c>
      <c r="M95" s="20" t="s">
        <v>166</v>
      </c>
      <c r="N95" s="14" t="s">
        <v>177</v>
      </c>
      <c r="O95" s="20">
        <f>IF(LEFT(D95,3)&lt;&gt;"age",I95-1,I95-E95)</f>
        <v>1805</v>
      </c>
      <c r="Q95" t="str">
        <f t="shared" si="1"/>
        <v>1870 / STACK  / MARGARETH  / 65 / 1805</v>
      </c>
    </row>
    <row r="96" spans="1:17" ht="15.75" thickBot="1">
      <c r="A96" s="45">
        <v>191</v>
      </c>
      <c r="B96" s="51" t="s">
        <v>201</v>
      </c>
      <c r="C96" s="46" t="s">
        <v>259</v>
      </c>
      <c r="D96" s="46" t="s">
        <v>41</v>
      </c>
      <c r="E96" s="45">
        <f>IF(LEFT(D96,3)="age",VALUE(RIGHT(TRIM(D96),2)),D96)</f>
        <v>8</v>
      </c>
      <c r="F96" s="46" t="s">
        <v>231</v>
      </c>
      <c r="G96" s="46" t="s">
        <v>52</v>
      </c>
      <c r="H96" s="47">
        <v>31724</v>
      </c>
      <c r="I96" s="45">
        <v>1870</v>
      </c>
      <c r="J96" s="45">
        <v>10</v>
      </c>
      <c r="K96" s="45">
        <v>22</v>
      </c>
      <c r="L96" s="48" t="s">
        <v>325</v>
      </c>
      <c r="M96" s="45" t="s">
        <v>166</v>
      </c>
      <c r="N96" s="49" t="s">
        <v>177</v>
      </c>
      <c r="O96" s="45">
        <f>IF(LEFT(D96,3)&lt;&gt;"age",I96-1,I96-E96)</f>
        <v>1862</v>
      </c>
      <c r="Q96" t="str">
        <f t="shared" si="1"/>
        <v>1870 / STACK  / JOHN  / 8 / 1862</v>
      </c>
    </row>
    <row r="97" spans="1:17" ht="15.75" thickTop="1">
      <c r="A97" s="20">
        <v>36</v>
      </c>
      <c r="B97" s="4" t="s">
        <v>5</v>
      </c>
      <c r="C97" s="4" t="s">
        <v>66</v>
      </c>
      <c r="D97" s="4" t="s">
        <v>16</v>
      </c>
      <c r="E97" s="20">
        <f>IF(LEFT(D97,3)="age",VALUE(RIGHT(TRIM(D97),2)),D97)</f>
        <v>29</v>
      </c>
      <c r="F97" s="4" t="s">
        <v>8</v>
      </c>
      <c r="G97" s="4" t="s">
        <v>52</v>
      </c>
      <c r="H97" s="3">
        <v>31931</v>
      </c>
      <c r="I97" s="20">
        <v>1871</v>
      </c>
      <c r="J97" s="20">
        <v>6</v>
      </c>
      <c r="K97" s="20">
        <v>28</v>
      </c>
      <c r="L97" s="32" t="s">
        <v>185</v>
      </c>
      <c r="M97" s="20" t="s">
        <v>157</v>
      </c>
      <c r="N97" s="14" t="s">
        <v>177</v>
      </c>
      <c r="O97" s="20">
        <f>IF(LEFT(D97,3)&lt;&gt;"age",I97-1,I97-E97)</f>
        <v>1842</v>
      </c>
      <c r="Q97" t="str">
        <f t="shared" si="1"/>
        <v>1871 / STAACK  / DORA  / 29 / 1842</v>
      </c>
    </row>
    <row r="98" spans="1:17" ht="15">
      <c r="A98" s="20">
        <v>194</v>
      </c>
      <c r="B98" s="25" t="s">
        <v>201</v>
      </c>
      <c r="C98" s="4" t="s">
        <v>51</v>
      </c>
      <c r="D98" s="4" t="s">
        <v>263</v>
      </c>
      <c r="E98" s="20">
        <f>IF(LEFT(D98,3)="age",VALUE(RIGHT(TRIM(D98),2)),D98)</f>
        <v>55</v>
      </c>
      <c r="F98" s="4" t="s">
        <v>8</v>
      </c>
      <c r="G98" s="4" t="s">
        <v>52</v>
      </c>
      <c r="H98" s="3">
        <v>32395</v>
      </c>
      <c r="I98" s="20">
        <v>1871</v>
      </c>
      <c r="J98" s="20">
        <v>12</v>
      </c>
      <c r="K98" s="20">
        <v>8</v>
      </c>
      <c r="L98" s="32" t="s">
        <v>327</v>
      </c>
      <c r="M98" s="20" t="s">
        <v>170</v>
      </c>
      <c r="N98" s="14" t="s">
        <v>177</v>
      </c>
      <c r="O98" s="27">
        <f>IF(LEFT(D98,3)&lt;&gt;"age",I98-1,I98-E98)</f>
        <v>1816</v>
      </c>
      <c r="Q98" t="str">
        <f t="shared" si="1"/>
        <v>1871 / STACK  / CHRISTIAN  / 55 / 1816</v>
      </c>
    </row>
    <row r="99" spans="1:17" ht="15">
      <c r="A99" s="20">
        <v>195</v>
      </c>
      <c r="B99" s="25" t="s">
        <v>201</v>
      </c>
      <c r="C99" s="4" t="s">
        <v>53</v>
      </c>
      <c r="D99" s="4" t="s">
        <v>238</v>
      </c>
      <c r="E99" s="20">
        <f>IF(LEFT(D99,3)="age",VALUE(RIGHT(TRIM(D99),2)),D99)</f>
        <v>5</v>
      </c>
      <c r="F99" s="4" t="s">
        <v>8</v>
      </c>
      <c r="G99" s="4" t="s">
        <v>52</v>
      </c>
      <c r="H99" s="3">
        <v>32395</v>
      </c>
      <c r="I99" s="20">
        <v>1871</v>
      </c>
      <c r="J99" s="20">
        <v>12</v>
      </c>
      <c r="K99" s="20">
        <v>8</v>
      </c>
      <c r="L99" s="32" t="s">
        <v>327</v>
      </c>
      <c r="M99" s="20" t="s">
        <v>170</v>
      </c>
      <c r="N99" s="14" t="s">
        <v>177</v>
      </c>
      <c r="O99" s="20">
        <f>IF(LEFT(D99,3)&lt;&gt;"age",I99-1,I99-E99)</f>
        <v>1866</v>
      </c>
      <c r="Q99" t="str">
        <f t="shared" si="1"/>
        <v>1871 / STACK  / JULIUS  / 5 / 1866</v>
      </c>
    </row>
    <row r="100" spans="1:17" ht="15.75" thickBot="1">
      <c r="A100" s="45">
        <v>196</v>
      </c>
      <c r="B100" s="51" t="s">
        <v>201</v>
      </c>
      <c r="C100" s="46" t="s">
        <v>264</v>
      </c>
      <c r="D100" s="46" t="s">
        <v>229</v>
      </c>
      <c r="E100" s="45">
        <f>IF(LEFT(D100,3)="age",VALUE(RIGHT(TRIM(D100),2)),D100)</f>
        <v>25</v>
      </c>
      <c r="F100" s="46" t="s">
        <v>8</v>
      </c>
      <c r="G100" s="46" t="s">
        <v>52</v>
      </c>
      <c r="H100" s="47">
        <v>32411</v>
      </c>
      <c r="I100" s="45">
        <v>1871</v>
      </c>
      <c r="J100" s="45">
        <v>12</v>
      </c>
      <c r="K100" s="45">
        <v>26</v>
      </c>
      <c r="L100" s="48" t="s">
        <v>182</v>
      </c>
      <c r="M100" s="45" t="s">
        <v>166</v>
      </c>
      <c r="N100" s="49" t="s">
        <v>177</v>
      </c>
      <c r="O100" s="45">
        <f>IF(LEFT(D100,3)&lt;&gt;"age",I100-1,I100-E100)</f>
        <v>1846</v>
      </c>
      <c r="Q100" t="str">
        <f t="shared" si="1"/>
        <v>1871 / STACK  / JOS.  / 25 / 1846</v>
      </c>
    </row>
    <row r="101" spans="1:17" ht="15.75" thickTop="1">
      <c r="A101" s="20">
        <v>37</v>
      </c>
      <c r="B101" s="4" t="s">
        <v>5</v>
      </c>
      <c r="C101" s="4" t="s">
        <v>51</v>
      </c>
      <c r="D101" s="4" t="s">
        <v>33</v>
      </c>
      <c r="E101" s="20">
        <f>IF(LEFT(D101,3)="age",VALUE(RIGHT(TRIM(D101),2)),D101)</f>
        <v>11</v>
      </c>
      <c r="F101" s="4" t="s">
        <v>8</v>
      </c>
      <c r="G101" s="4" t="s">
        <v>52</v>
      </c>
      <c r="H101" s="3">
        <v>32263</v>
      </c>
      <c r="I101" s="20">
        <v>1872</v>
      </c>
      <c r="J101" s="20">
        <v>4</v>
      </c>
      <c r="K101" s="20">
        <v>4</v>
      </c>
      <c r="L101" s="32" t="s">
        <v>186</v>
      </c>
      <c r="M101" s="20" t="s">
        <v>157</v>
      </c>
      <c r="N101" s="14" t="s">
        <v>177</v>
      </c>
      <c r="O101" s="20">
        <f>IF(LEFT(D101,3)&lt;&gt;"age",I101-1,I101-E101)</f>
        <v>1861</v>
      </c>
      <c r="Q101" t="str">
        <f t="shared" si="1"/>
        <v>1872 / STAACK  / CHRISTIAN  / 11 / 1861</v>
      </c>
    </row>
    <row r="102" spans="1:17" ht="15">
      <c r="A102" s="20">
        <v>166</v>
      </c>
      <c r="B102" s="25" t="s">
        <v>201</v>
      </c>
      <c r="C102" s="4" t="s">
        <v>240</v>
      </c>
      <c r="D102" s="4" t="s">
        <v>241</v>
      </c>
      <c r="E102" s="20" t="str">
        <f>IF(LEFT(D102,3)="age",VALUE(RIGHT(TRIM(D102),2)),D102)</f>
        <v>Unknown </v>
      </c>
      <c r="F102" s="4" t="s">
        <v>8</v>
      </c>
      <c r="G102" s="4" t="s">
        <v>237</v>
      </c>
      <c r="H102" s="3">
        <v>15514</v>
      </c>
      <c r="I102" s="20">
        <v>1872</v>
      </c>
      <c r="J102" s="20">
        <v>4</v>
      </c>
      <c r="K102" s="20">
        <v>16</v>
      </c>
      <c r="L102" s="32" t="s">
        <v>308</v>
      </c>
      <c r="M102" s="20" t="s">
        <v>166</v>
      </c>
      <c r="N102" s="14" t="s">
        <v>352</v>
      </c>
      <c r="O102" s="20">
        <f>IF(LEFT(D102,3)&lt;&gt;"age",I102-1,I102-E102)</f>
        <v>1871</v>
      </c>
      <c r="Q102" t="str">
        <f t="shared" si="1"/>
        <v>1872 / STACK  / U  / Unknown  / 1871</v>
      </c>
    </row>
    <row r="103" spans="1:17" ht="15">
      <c r="A103" s="20">
        <v>163</v>
      </c>
      <c r="B103" s="25" t="s">
        <v>201</v>
      </c>
      <c r="C103" s="4" t="s">
        <v>83</v>
      </c>
      <c r="D103" s="4" t="s">
        <v>16</v>
      </c>
      <c r="E103" s="20">
        <f>IF(LEFT(D103,3)="age",VALUE(RIGHT(TRIM(D103),2)),D103)</f>
        <v>29</v>
      </c>
      <c r="F103" s="4" t="s">
        <v>8</v>
      </c>
      <c r="G103" s="4" t="s">
        <v>237</v>
      </c>
      <c r="H103" s="3">
        <v>15514</v>
      </c>
      <c r="I103" s="20">
        <v>1872</v>
      </c>
      <c r="J103" s="20">
        <v>4</v>
      </c>
      <c r="K103" s="20">
        <v>16</v>
      </c>
      <c r="L103" s="32" t="s">
        <v>308</v>
      </c>
      <c r="M103" s="20" t="s">
        <v>166</v>
      </c>
      <c r="N103" s="14" t="s">
        <v>352</v>
      </c>
      <c r="O103" s="27">
        <f>IF(LEFT(D103,3)&lt;&gt;"age",I103-1,I103-E103)</f>
        <v>1843</v>
      </c>
      <c r="Q103" t="str">
        <f t="shared" si="1"/>
        <v>1872 / STACK  / AUGUST  / 29 / 1843</v>
      </c>
    </row>
    <row r="104" spans="1:17" ht="15">
      <c r="A104" s="20">
        <v>165</v>
      </c>
      <c r="B104" s="25" t="s">
        <v>201</v>
      </c>
      <c r="C104" s="4" t="s">
        <v>239</v>
      </c>
      <c r="D104" s="4" t="s">
        <v>11</v>
      </c>
      <c r="E104" s="20">
        <f>IF(LEFT(D104,3)="age",VALUE(RIGHT(TRIM(D104),2)),D104)</f>
        <v>26</v>
      </c>
      <c r="F104" s="4" t="s">
        <v>8</v>
      </c>
      <c r="G104" s="4" t="s">
        <v>237</v>
      </c>
      <c r="H104" s="3">
        <v>15514</v>
      </c>
      <c r="I104" s="20">
        <v>1872</v>
      </c>
      <c r="J104" s="20">
        <v>4</v>
      </c>
      <c r="K104" s="20">
        <v>16</v>
      </c>
      <c r="L104" s="32" t="s">
        <v>308</v>
      </c>
      <c r="M104" s="20" t="s">
        <v>166</v>
      </c>
      <c r="N104" s="14" t="s">
        <v>352</v>
      </c>
      <c r="O104" s="27">
        <f>IF(LEFT(D104,3)&lt;&gt;"age",I104-1,I104-E104)</f>
        <v>1846</v>
      </c>
      <c r="Q104" t="str">
        <f t="shared" si="1"/>
        <v>1872 / STACK  / FRIEDERICKE  / 26 / 1846</v>
      </c>
    </row>
    <row r="105" spans="1:17" ht="15">
      <c r="A105" s="20">
        <v>164</v>
      </c>
      <c r="B105" s="25" t="s">
        <v>201</v>
      </c>
      <c r="C105" s="4" t="s">
        <v>38</v>
      </c>
      <c r="D105" s="4" t="s">
        <v>238</v>
      </c>
      <c r="E105" s="20">
        <f>IF(LEFT(D105,3)="age",VALUE(RIGHT(TRIM(D105),2)),D105)</f>
        <v>5</v>
      </c>
      <c r="F105" s="4" t="s">
        <v>8</v>
      </c>
      <c r="G105" s="4" t="s">
        <v>237</v>
      </c>
      <c r="H105" s="3">
        <v>15514</v>
      </c>
      <c r="I105" s="20">
        <v>1872</v>
      </c>
      <c r="J105" s="20">
        <v>4</v>
      </c>
      <c r="K105" s="20">
        <v>16</v>
      </c>
      <c r="L105" s="32" t="s">
        <v>308</v>
      </c>
      <c r="M105" s="20" t="s">
        <v>166</v>
      </c>
      <c r="N105" s="14" t="s">
        <v>352</v>
      </c>
      <c r="O105" s="20">
        <f>IF(LEFT(D105,3)&lt;&gt;"age",I105-1,I105-E105)</f>
        <v>1867</v>
      </c>
      <c r="Q105" t="str">
        <f t="shared" si="1"/>
        <v>1872 / STACK  / EMILIE  / 5 / 1867</v>
      </c>
    </row>
    <row r="106" spans="1:17" ht="15">
      <c r="A106" s="20">
        <v>193</v>
      </c>
      <c r="B106" s="25" t="s">
        <v>201</v>
      </c>
      <c r="C106" s="4" t="s">
        <v>92</v>
      </c>
      <c r="D106" s="4" t="s">
        <v>54</v>
      </c>
      <c r="E106" s="20">
        <f>IF(LEFT(D106,3)="age",VALUE(RIGHT(TRIM(D106),2)),D106)</f>
        <v>21</v>
      </c>
      <c r="F106" s="4" t="s">
        <v>8</v>
      </c>
      <c r="G106" s="4" t="s">
        <v>52</v>
      </c>
      <c r="H106" s="3">
        <v>32299</v>
      </c>
      <c r="I106" s="20">
        <v>1872</v>
      </c>
      <c r="J106" s="20">
        <v>4</v>
      </c>
      <c r="K106" s="20">
        <v>26</v>
      </c>
      <c r="L106" s="32" t="s">
        <v>326</v>
      </c>
      <c r="M106" s="20" t="s">
        <v>166</v>
      </c>
      <c r="N106" s="14" t="s">
        <v>177</v>
      </c>
      <c r="O106" s="20">
        <f>IF(LEFT(D106,3)&lt;&gt;"age",I106-1,I106-E106)</f>
        <v>1851</v>
      </c>
      <c r="Q106" t="str">
        <f t="shared" si="1"/>
        <v>1872 / STACK  / WILHELM  / 21 / 1851</v>
      </c>
    </row>
    <row r="107" spans="1:17" ht="15">
      <c r="A107" s="20">
        <v>198</v>
      </c>
      <c r="B107" s="25" t="s">
        <v>201</v>
      </c>
      <c r="C107" s="4" t="s">
        <v>266</v>
      </c>
      <c r="D107" s="4" t="s">
        <v>228</v>
      </c>
      <c r="E107" s="20">
        <f>IF(LEFT(D107,3)="age",VALUE(RIGHT(TRIM(D107),2)),D107)</f>
        <v>30</v>
      </c>
      <c r="F107" s="4" t="s">
        <v>8</v>
      </c>
      <c r="G107" s="4" t="s">
        <v>52</v>
      </c>
      <c r="H107" s="3">
        <v>32619</v>
      </c>
      <c r="I107" s="20">
        <v>1872</v>
      </c>
      <c r="J107" s="20">
        <v>10</v>
      </c>
      <c r="K107" s="20">
        <v>10</v>
      </c>
      <c r="L107" s="32" t="s">
        <v>186</v>
      </c>
      <c r="M107" s="20" t="s">
        <v>157</v>
      </c>
      <c r="N107" s="14" t="s">
        <v>177</v>
      </c>
      <c r="O107" s="20">
        <f>IF(LEFT(D107,3)&lt;&gt;"age",I107-1,I107-E107)</f>
        <v>1842</v>
      </c>
      <c r="Q107" t="str">
        <f t="shared" si="1"/>
        <v>1872 / STACK  / LUDWIG  / 30 / 1842</v>
      </c>
    </row>
    <row r="108" spans="1:17" ht="15.75" thickBot="1">
      <c r="A108" s="45">
        <v>197</v>
      </c>
      <c r="B108" s="51" t="s">
        <v>201</v>
      </c>
      <c r="C108" s="46" t="s">
        <v>265</v>
      </c>
      <c r="D108" s="46" t="s">
        <v>25</v>
      </c>
      <c r="E108" s="45">
        <f>IF(LEFT(D108,3)="age",VALUE(RIGHT(TRIM(D108),2)),D108)</f>
        <v>24</v>
      </c>
      <c r="F108" s="46" t="s">
        <v>8</v>
      </c>
      <c r="G108" s="46" t="s">
        <v>52</v>
      </c>
      <c r="H108" s="47">
        <v>32619</v>
      </c>
      <c r="I108" s="45">
        <v>1872</v>
      </c>
      <c r="J108" s="45">
        <v>10</v>
      </c>
      <c r="K108" s="45">
        <v>10</v>
      </c>
      <c r="L108" s="48" t="s">
        <v>186</v>
      </c>
      <c r="M108" s="45" t="s">
        <v>157</v>
      </c>
      <c r="N108" s="49" t="s">
        <v>177</v>
      </c>
      <c r="O108" s="45">
        <f>IF(LEFT(D108,3)&lt;&gt;"age",I108-1,I108-E108)</f>
        <v>1848</v>
      </c>
      <c r="Q108" t="str">
        <f t="shared" si="1"/>
        <v>1872 / STACK  / AMALIE  / 24 / 1848</v>
      </c>
    </row>
    <row r="109" spans="1:17" ht="15.75" thickTop="1">
      <c r="A109" s="20">
        <v>38</v>
      </c>
      <c r="B109" s="4" t="s">
        <v>5</v>
      </c>
      <c r="C109" s="4" t="s">
        <v>67</v>
      </c>
      <c r="D109" s="4" t="s">
        <v>68</v>
      </c>
      <c r="E109" s="20">
        <f>IF(LEFT(D109,3)="age",VALUE(RIGHT(TRIM(D109),2)),D109)</f>
        <v>56</v>
      </c>
      <c r="F109" s="4" t="s">
        <v>8</v>
      </c>
      <c r="G109" s="4" t="s">
        <v>9</v>
      </c>
      <c r="H109" s="3">
        <v>32940</v>
      </c>
      <c r="I109" s="20">
        <v>1873</v>
      </c>
      <c r="J109" s="20">
        <v>6</v>
      </c>
      <c r="K109" s="20">
        <v>5</v>
      </c>
      <c r="L109" s="32" t="s">
        <v>183</v>
      </c>
      <c r="M109" s="20" t="s">
        <v>184</v>
      </c>
      <c r="N109" s="14" t="s">
        <v>177</v>
      </c>
      <c r="O109" s="20">
        <f>IF(LEFT(D109,3)&lt;&gt;"age",I109-1,I109-E109)</f>
        <v>1817</v>
      </c>
      <c r="Q109" t="str">
        <f t="shared" si="1"/>
        <v>1873 / STAACK  / DIETR.JOH.F.  / 56 / 1817</v>
      </c>
    </row>
    <row r="110" spans="1:17" ht="15">
      <c r="A110" s="20">
        <v>40</v>
      </c>
      <c r="B110" s="4" t="s">
        <v>5</v>
      </c>
      <c r="C110" s="4" t="s">
        <v>69</v>
      </c>
      <c r="D110" s="4" t="s">
        <v>11</v>
      </c>
      <c r="E110" s="20">
        <f>IF(LEFT(D110,3)="age",VALUE(RIGHT(TRIM(D110),2)),D110)</f>
        <v>26</v>
      </c>
      <c r="F110" s="4" t="s">
        <v>8</v>
      </c>
      <c r="G110" s="4" t="s">
        <v>9</v>
      </c>
      <c r="H110" s="3">
        <v>32940</v>
      </c>
      <c r="I110" s="20">
        <v>1873</v>
      </c>
      <c r="J110" s="20">
        <v>6</v>
      </c>
      <c r="K110" s="20">
        <v>5</v>
      </c>
      <c r="L110" s="32" t="s">
        <v>183</v>
      </c>
      <c r="M110" s="20" t="s">
        <v>184</v>
      </c>
      <c r="N110" s="14" t="s">
        <v>177</v>
      </c>
      <c r="O110" s="20">
        <f>IF(LEFT(D110,3)&lt;&gt;"age",I110-1,I110-E110)</f>
        <v>1847</v>
      </c>
      <c r="Q110" t="str">
        <f t="shared" si="1"/>
        <v>1873 / STAACK  / HANNAH-C.  / 26 / 1847</v>
      </c>
    </row>
    <row r="111" spans="1:17" ht="15.75" thickBot="1">
      <c r="A111" s="45">
        <v>39</v>
      </c>
      <c r="B111" s="46" t="s">
        <v>5</v>
      </c>
      <c r="C111" s="46" t="s">
        <v>55</v>
      </c>
      <c r="D111" s="46" t="s">
        <v>14</v>
      </c>
      <c r="E111" s="45">
        <f>IF(LEFT(D111,3)="age",VALUE(RIGHT(TRIM(D111),2)),D111)</f>
        <v>16</v>
      </c>
      <c r="F111" s="46" t="s">
        <v>8</v>
      </c>
      <c r="G111" s="46" t="s">
        <v>9</v>
      </c>
      <c r="H111" s="47">
        <v>32940</v>
      </c>
      <c r="I111" s="45">
        <v>1873</v>
      </c>
      <c r="J111" s="45">
        <v>6</v>
      </c>
      <c r="K111" s="45">
        <v>5</v>
      </c>
      <c r="L111" s="48" t="s">
        <v>183</v>
      </c>
      <c r="M111" s="45" t="s">
        <v>184</v>
      </c>
      <c r="N111" s="49" t="s">
        <v>177</v>
      </c>
      <c r="O111" s="45">
        <f>IF(LEFT(D111,3)&lt;&gt;"age",I111-1,I111-E111)</f>
        <v>1857</v>
      </c>
      <c r="Q111" t="str">
        <f t="shared" si="1"/>
        <v>1873 / STAACK  / FRITZ  / 16 / 1857</v>
      </c>
    </row>
    <row r="112" spans="1:17" ht="15.75" thickTop="1">
      <c r="A112" s="20">
        <v>98</v>
      </c>
      <c r="B112" s="26" t="s">
        <v>113</v>
      </c>
      <c r="C112" s="4" t="s">
        <v>127</v>
      </c>
      <c r="D112" s="4" t="s">
        <v>29</v>
      </c>
      <c r="E112" s="20">
        <f>IF(LEFT(D112,3)="age",VALUE(RIGHT(TRIM(D112),2)),D112)</f>
        <v>23</v>
      </c>
      <c r="F112" s="4" t="s">
        <v>8</v>
      </c>
      <c r="G112" s="4" t="s">
        <v>9</v>
      </c>
      <c r="H112" s="3">
        <v>33371</v>
      </c>
      <c r="I112" s="20">
        <v>1874</v>
      </c>
      <c r="J112" s="20">
        <v>4</v>
      </c>
      <c r="K112" s="20">
        <v>30</v>
      </c>
      <c r="L112" s="32" t="s">
        <v>187</v>
      </c>
      <c r="M112" s="20" t="s">
        <v>157</v>
      </c>
      <c r="N112" s="14" t="s">
        <v>177</v>
      </c>
      <c r="O112" s="20">
        <f>IF(LEFT(D112,3)&lt;&gt;"age",I112-1,I112-E112)</f>
        <v>1851</v>
      </c>
      <c r="Q112" t="str">
        <f t="shared" si="1"/>
        <v>1874 / STAAK  / HERMANN  / 23 / 1851</v>
      </c>
    </row>
    <row r="113" spans="1:17" ht="15">
      <c r="A113" s="20">
        <v>168</v>
      </c>
      <c r="B113" s="25" t="s">
        <v>201</v>
      </c>
      <c r="C113" s="4" t="s">
        <v>38</v>
      </c>
      <c r="D113" s="4" t="s">
        <v>243</v>
      </c>
      <c r="E113" s="20" t="str">
        <f>IF(LEFT(D113,3)="age",VALUE(RIGHT(TRIM(D113),2)),D113)</f>
        <v>Infant in months: 04 </v>
      </c>
      <c r="F113" s="4" t="s">
        <v>8</v>
      </c>
      <c r="G113" s="4" t="s">
        <v>242</v>
      </c>
      <c r="H113" s="3">
        <v>15621</v>
      </c>
      <c r="I113" s="20">
        <v>1874</v>
      </c>
      <c r="J113" s="20">
        <v>6</v>
      </c>
      <c r="K113" s="20">
        <v>13</v>
      </c>
      <c r="L113" s="32" t="s">
        <v>308</v>
      </c>
      <c r="M113" s="20" t="s">
        <v>166</v>
      </c>
      <c r="N113" s="14" t="s">
        <v>352</v>
      </c>
      <c r="O113" s="20">
        <f>IF(LEFT(D113,3)&lt;&gt;"age",I113-1,I113-E113)</f>
        <v>1873</v>
      </c>
      <c r="Q113" t="str">
        <f t="shared" si="1"/>
        <v>1874 / STACK  / EMILIE  / Infant in months: 04  / 1873</v>
      </c>
    </row>
    <row r="114" spans="1:17" ht="15">
      <c r="A114" s="20">
        <v>167</v>
      </c>
      <c r="B114" s="25" t="s">
        <v>201</v>
      </c>
      <c r="C114" s="4" t="s">
        <v>10</v>
      </c>
      <c r="D114" s="4" t="s">
        <v>37</v>
      </c>
      <c r="E114" s="20">
        <f>IF(LEFT(D114,3)="age",VALUE(RIGHT(TRIM(D114),2)),D114)</f>
        <v>27</v>
      </c>
      <c r="F114" s="4" t="s">
        <v>8</v>
      </c>
      <c r="G114" s="4" t="s">
        <v>242</v>
      </c>
      <c r="H114" s="3">
        <v>15621</v>
      </c>
      <c r="I114" s="20">
        <v>1874</v>
      </c>
      <c r="J114" s="20">
        <v>6</v>
      </c>
      <c r="K114" s="20">
        <v>13</v>
      </c>
      <c r="L114" s="32" t="s">
        <v>308</v>
      </c>
      <c r="M114" s="20" t="s">
        <v>166</v>
      </c>
      <c r="N114" s="14" t="s">
        <v>352</v>
      </c>
      <c r="O114" s="20">
        <f>IF(LEFT(D114,3)&lt;&gt;"age",I114-1,I114-E114)</f>
        <v>1847</v>
      </c>
      <c r="Q114" t="str">
        <f t="shared" si="1"/>
        <v>1874 / STACK  / CARL  / 27 / 1847</v>
      </c>
    </row>
    <row r="115" spans="1:17" ht="15">
      <c r="A115" s="20">
        <v>169</v>
      </c>
      <c r="B115" s="25" t="s">
        <v>201</v>
      </c>
      <c r="C115" s="4" t="s">
        <v>44</v>
      </c>
      <c r="D115" s="4" t="s">
        <v>29</v>
      </c>
      <c r="E115" s="20">
        <f>IF(LEFT(D115,3)="age",VALUE(RIGHT(TRIM(D115),2)),D115)</f>
        <v>23</v>
      </c>
      <c r="F115" s="4" t="s">
        <v>8</v>
      </c>
      <c r="G115" s="4" t="s">
        <v>242</v>
      </c>
      <c r="H115" s="3">
        <v>15621</v>
      </c>
      <c r="I115" s="20">
        <v>1874</v>
      </c>
      <c r="J115" s="20">
        <v>6</v>
      </c>
      <c r="K115" s="20">
        <v>13</v>
      </c>
      <c r="L115" s="32" t="s">
        <v>308</v>
      </c>
      <c r="M115" s="20" t="s">
        <v>166</v>
      </c>
      <c r="N115" s="14" t="s">
        <v>352</v>
      </c>
      <c r="O115" s="20">
        <f>IF(LEFT(D115,3)&lt;&gt;"age",I115-1,I115-E115)</f>
        <v>1851</v>
      </c>
      <c r="Q115" t="str">
        <f t="shared" si="1"/>
        <v>1874 / STACK  / HENRIETTE  / 23 / 1851</v>
      </c>
    </row>
    <row r="116" spans="1:17" ht="15">
      <c r="A116" s="20">
        <v>171</v>
      </c>
      <c r="B116" s="25" t="s">
        <v>201</v>
      </c>
      <c r="C116" s="4" t="s">
        <v>244</v>
      </c>
      <c r="D116" s="4" t="s">
        <v>21</v>
      </c>
      <c r="E116" s="20">
        <f>IF(LEFT(D116,3)="age",VALUE(RIGHT(TRIM(D116),2)),D116)</f>
        <v>3</v>
      </c>
      <c r="F116" s="4" t="s">
        <v>8</v>
      </c>
      <c r="G116" s="4" t="s">
        <v>242</v>
      </c>
      <c r="H116" s="3">
        <v>15621</v>
      </c>
      <c r="I116" s="20">
        <v>1874</v>
      </c>
      <c r="J116" s="20">
        <v>6</v>
      </c>
      <c r="K116" s="20">
        <v>13</v>
      </c>
      <c r="L116" s="32" t="s">
        <v>308</v>
      </c>
      <c r="M116" s="20" t="s">
        <v>166</v>
      </c>
      <c r="N116" s="14" t="s">
        <v>352</v>
      </c>
      <c r="O116" s="20">
        <f>IF(LEFT(D116,3)&lt;&gt;"age",I116-1,I116-E116)</f>
        <v>1871</v>
      </c>
      <c r="Q116" t="str">
        <f t="shared" si="1"/>
        <v>1874 / STACK  / PAULINE  / 3 / 1871</v>
      </c>
    </row>
    <row r="117" spans="1:17" ht="15">
      <c r="A117" s="20">
        <v>170</v>
      </c>
      <c r="B117" s="25" t="s">
        <v>201</v>
      </c>
      <c r="C117" s="4" t="s">
        <v>127</v>
      </c>
      <c r="D117" s="4" t="s">
        <v>98</v>
      </c>
      <c r="E117" s="20">
        <f>IF(LEFT(D117,3)="age",VALUE(RIGHT(TRIM(D117),2)),D117)</f>
        <v>2</v>
      </c>
      <c r="F117" s="4" t="s">
        <v>8</v>
      </c>
      <c r="G117" s="4" t="s">
        <v>242</v>
      </c>
      <c r="H117" s="3">
        <v>15621</v>
      </c>
      <c r="I117" s="20">
        <v>1874</v>
      </c>
      <c r="J117" s="20">
        <v>6</v>
      </c>
      <c r="K117" s="20">
        <v>13</v>
      </c>
      <c r="L117" s="32" t="s">
        <v>308</v>
      </c>
      <c r="M117" s="20" t="s">
        <v>166</v>
      </c>
      <c r="N117" s="14" t="s">
        <v>352</v>
      </c>
      <c r="O117" s="20">
        <f>IF(LEFT(D117,3)&lt;&gt;"age",I117-1,I117-E117)</f>
        <v>1872</v>
      </c>
      <c r="Q117" t="str">
        <f t="shared" si="1"/>
        <v>1874 / STACK  / HERMANN  / 2 / 1872</v>
      </c>
    </row>
    <row r="118" spans="1:17" ht="15">
      <c r="A118" s="20">
        <v>99</v>
      </c>
      <c r="B118" s="26" t="s">
        <v>113</v>
      </c>
      <c r="C118" s="4" t="s">
        <v>36</v>
      </c>
      <c r="D118" s="4" t="s">
        <v>128</v>
      </c>
      <c r="E118" s="20">
        <f>IF(LEFT(D118,3)="age",VALUE(RIGHT(TRIM(D118),2)),D118)</f>
        <v>48</v>
      </c>
      <c r="F118" s="4" t="s">
        <v>8</v>
      </c>
      <c r="G118" s="4" t="s">
        <v>9</v>
      </c>
      <c r="H118" s="3">
        <v>33622</v>
      </c>
      <c r="I118" s="20">
        <v>1874</v>
      </c>
      <c r="J118" s="20">
        <v>10</v>
      </c>
      <c r="K118" s="20">
        <v>14</v>
      </c>
      <c r="L118" s="32" t="s">
        <v>188</v>
      </c>
      <c r="M118" s="20" t="s">
        <v>157</v>
      </c>
      <c r="N118" s="14" t="s">
        <v>177</v>
      </c>
      <c r="O118" s="20">
        <f>IF(LEFT(D118,3)&lt;&gt;"age",I118-1,I118-E118)</f>
        <v>1826</v>
      </c>
      <c r="Q118" t="str">
        <f t="shared" si="1"/>
        <v>1874 / STAAK  / CATH.  / 48 / 1826</v>
      </c>
    </row>
    <row r="119" spans="1:17" ht="15.75" thickBot="1">
      <c r="A119" s="45">
        <v>41</v>
      </c>
      <c r="B119" s="46" t="s">
        <v>5</v>
      </c>
      <c r="C119" s="46" t="s">
        <v>46</v>
      </c>
      <c r="D119" s="46" t="s">
        <v>70</v>
      </c>
      <c r="E119" s="45">
        <f>IF(LEFT(D119,3)="age",VALUE(RIGHT(TRIM(D119),2)),D119)</f>
        <v>28</v>
      </c>
      <c r="F119" s="46" t="s">
        <v>8</v>
      </c>
      <c r="G119" s="46" t="s">
        <v>9</v>
      </c>
      <c r="H119" s="47">
        <v>33693</v>
      </c>
      <c r="I119" s="45">
        <v>1874</v>
      </c>
      <c r="J119" s="45">
        <v>12</v>
      </c>
      <c r="K119" s="45">
        <v>5</v>
      </c>
      <c r="L119" s="48" t="s">
        <v>328</v>
      </c>
      <c r="M119" s="45" t="s">
        <v>157</v>
      </c>
      <c r="N119" s="49" t="s">
        <v>177</v>
      </c>
      <c r="O119" s="45">
        <f>IF(LEFT(D119,3)&lt;&gt;"age",I119-1,I119-E119)</f>
        <v>1846</v>
      </c>
      <c r="Q119" t="str">
        <f t="shared" si="1"/>
        <v>1874 / STAACK  / LOUISE  / 28 / 1846</v>
      </c>
    </row>
    <row r="120" spans="1:17" ht="16.5" thickBot="1" thickTop="1">
      <c r="A120" s="52">
        <v>14</v>
      </c>
      <c r="B120" s="54" t="s">
        <v>5</v>
      </c>
      <c r="C120" s="54" t="s">
        <v>30</v>
      </c>
      <c r="D120" s="54" t="s">
        <v>31</v>
      </c>
      <c r="E120" s="52">
        <f>IF(LEFT(D120,3)="age",VALUE(RIGHT(TRIM(D120),2)),D120)</f>
        <v>31</v>
      </c>
      <c r="F120" s="54" t="s">
        <v>8</v>
      </c>
      <c r="G120" s="54" t="s">
        <v>9</v>
      </c>
      <c r="H120" s="55">
        <v>21195</v>
      </c>
      <c r="I120" s="52">
        <v>1876</v>
      </c>
      <c r="J120" s="52">
        <v>3</v>
      </c>
      <c r="K120" s="52">
        <v>1</v>
      </c>
      <c r="L120" s="56" t="s">
        <v>171</v>
      </c>
      <c r="M120" s="52" t="s">
        <v>170</v>
      </c>
      <c r="N120" s="57" t="s">
        <v>176</v>
      </c>
      <c r="O120" s="52">
        <f>IF(LEFT(D120,3)&lt;&gt;"age",I120-1,I120-E120)</f>
        <v>1845</v>
      </c>
      <c r="Q120" t="str">
        <f t="shared" si="1"/>
        <v>1876 / STAACK  / D.  / 31 / 1845</v>
      </c>
    </row>
    <row r="121" spans="1:17" ht="15.75" thickTop="1">
      <c r="A121" s="20">
        <v>201</v>
      </c>
      <c r="B121" s="25" t="s">
        <v>201</v>
      </c>
      <c r="C121" s="4" t="s">
        <v>267</v>
      </c>
      <c r="D121" s="4" t="s">
        <v>241</v>
      </c>
      <c r="E121" s="20" t="str">
        <f>IF(LEFT(D121,3)="age",VALUE(RIGHT(TRIM(D121),2)),D121)</f>
        <v>Unknown </v>
      </c>
      <c r="F121" s="4" t="s">
        <v>8</v>
      </c>
      <c r="G121" s="4" t="s">
        <v>9</v>
      </c>
      <c r="H121" s="3">
        <v>34735</v>
      </c>
      <c r="I121" s="20">
        <v>1878</v>
      </c>
      <c r="J121" s="20">
        <v>4</v>
      </c>
      <c r="K121" s="20">
        <v>16</v>
      </c>
      <c r="L121" s="32" t="s">
        <v>329</v>
      </c>
      <c r="M121" s="20" t="s">
        <v>170</v>
      </c>
      <c r="N121" s="14" t="s">
        <v>177</v>
      </c>
      <c r="O121" s="20">
        <f>IF(LEFT(D121,3)&lt;&gt;"age",I121-1,I121-E121)</f>
        <v>1877</v>
      </c>
      <c r="Q121" t="str">
        <f t="shared" si="1"/>
        <v>1878 / STACK  / TERESA  / Unknown  / 1877</v>
      </c>
    </row>
    <row r="122" spans="1:17" ht="15">
      <c r="A122" s="20">
        <v>202</v>
      </c>
      <c r="B122" s="25" t="s">
        <v>201</v>
      </c>
      <c r="C122" s="4" t="s">
        <v>18</v>
      </c>
      <c r="D122" s="4" t="s">
        <v>81</v>
      </c>
      <c r="E122" s="20">
        <f>IF(LEFT(D122,3)="age",VALUE(RIGHT(TRIM(D122),2)),D122)</f>
        <v>32</v>
      </c>
      <c r="F122" s="4" t="s">
        <v>8</v>
      </c>
      <c r="G122" s="4" t="s">
        <v>9</v>
      </c>
      <c r="H122" s="3">
        <v>34735</v>
      </c>
      <c r="I122" s="20">
        <v>1878</v>
      </c>
      <c r="J122" s="20">
        <v>4</v>
      </c>
      <c r="K122" s="20">
        <v>16</v>
      </c>
      <c r="L122" s="32" t="s">
        <v>329</v>
      </c>
      <c r="M122" s="20" t="s">
        <v>170</v>
      </c>
      <c r="N122" s="14" t="s">
        <v>177</v>
      </c>
      <c r="O122" s="27">
        <f>IF(LEFT(D122,3)&lt;&gt;"age",I122-1,I122-E122)</f>
        <v>1846</v>
      </c>
      <c r="Q122" t="str">
        <f t="shared" si="1"/>
        <v>1878 / STACK  / WILH.  / 32 / 1846</v>
      </c>
    </row>
    <row r="123" spans="1:17" ht="15">
      <c r="A123" s="20">
        <v>200</v>
      </c>
      <c r="B123" s="25" t="s">
        <v>201</v>
      </c>
      <c r="C123" s="4" t="s">
        <v>17</v>
      </c>
      <c r="D123" s="4" t="s">
        <v>31</v>
      </c>
      <c r="E123" s="20">
        <f>IF(LEFT(D123,3)="age",VALUE(RIGHT(TRIM(D123),2)),D123)</f>
        <v>31</v>
      </c>
      <c r="F123" s="4" t="s">
        <v>8</v>
      </c>
      <c r="G123" s="4" t="s">
        <v>9</v>
      </c>
      <c r="H123" s="3">
        <v>34735</v>
      </c>
      <c r="I123" s="20">
        <v>1878</v>
      </c>
      <c r="J123" s="20">
        <v>4</v>
      </c>
      <c r="K123" s="20">
        <v>16</v>
      </c>
      <c r="L123" s="32" t="s">
        <v>329</v>
      </c>
      <c r="M123" s="20" t="s">
        <v>170</v>
      </c>
      <c r="N123" s="14" t="s">
        <v>177</v>
      </c>
      <c r="O123" s="27">
        <f>IF(LEFT(D123,3)&lt;&gt;"age",I123-1,I123-E123)</f>
        <v>1847</v>
      </c>
      <c r="Q123" t="str">
        <f t="shared" si="1"/>
        <v>1878 / STACK  / CAROLINE  / 31 / 1847</v>
      </c>
    </row>
    <row r="124" spans="1:17" ht="15.75" thickBot="1">
      <c r="A124" s="45">
        <v>199</v>
      </c>
      <c r="B124" s="51" t="s">
        <v>201</v>
      </c>
      <c r="C124" s="46" t="s">
        <v>71</v>
      </c>
      <c r="D124" s="46" t="s">
        <v>39</v>
      </c>
      <c r="E124" s="45">
        <f>IF(LEFT(D124,3)="age",VALUE(RIGHT(TRIM(D124),2)),D124)</f>
        <v>1</v>
      </c>
      <c r="F124" s="46" t="s">
        <v>8</v>
      </c>
      <c r="G124" s="46" t="s">
        <v>9</v>
      </c>
      <c r="H124" s="47">
        <v>34735</v>
      </c>
      <c r="I124" s="45">
        <v>1878</v>
      </c>
      <c r="J124" s="45">
        <v>4</v>
      </c>
      <c r="K124" s="45">
        <v>16</v>
      </c>
      <c r="L124" s="48" t="s">
        <v>329</v>
      </c>
      <c r="M124" s="45" t="s">
        <v>170</v>
      </c>
      <c r="N124" s="49" t="s">
        <v>177</v>
      </c>
      <c r="O124" s="45">
        <f>IF(LEFT(D124,3)&lt;&gt;"age",I124-1,I124-E124)</f>
        <v>1877</v>
      </c>
      <c r="Q124" t="str">
        <f t="shared" si="1"/>
        <v>1878 / STACK  / BERTHA  / 1 / 1877</v>
      </c>
    </row>
    <row r="125" spans="1:17" ht="15.75" thickTop="1">
      <c r="A125" s="20">
        <v>230</v>
      </c>
      <c r="B125" s="25" t="s">
        <v>201</v>
      </c>
      <c r="C125" s="4" t="s">
        <v>216</v>
      </c>
      <c r="D125" s="4" t="s">
        <v>58</v>
      </c>
      <c r="E125" s="20">
        <f>IF(LEFT(D125,3)="age",VALUE(RIGHT(TRIM(D125),2)),D125)</f>
        <v>43</v>
      </c>
      <c r="F125" s="4" t="s">
        <v>73</v>
      </c>
      <c r="G125" s="4" t="s">
        <v>9</v>
      </c>
      <c r="H125" s="3">
        <v>60379</v>
      </c>
      <c r="I125" s="20">
        <v>1880</v>
      </c>
      <c r="J125" s="20">
        <v>5</v>
      </c>
      <c r="K125" s="20">
        <v>22</v>
      </c>
      <c r="L125" s="32" t="s">
        <v>193</v>
      </c>
      <c r="M125" s="20" t="s">
        <v>157</v>
      </c>
      <c r="N125" s="14" t="s">
        <v>177</v>
      </c>
      <c r="O125" s="20">
        <f>IF(LEFT(D125,3)&lt;&gt;"age",I125-1,I125-E125)</f>
        <v>1837</v>
      </c>
      <c r="Q125" t="str">
        <f t="shared" si="1"/>
        <v>1880 / STACK  / WILHELMINE  / 43 / 1837</v>
      </c>
    </row>
    <row r="126" spans="1:17" ht="15">
      <c r="A126" s="20">
        <v>228</v>
      </c>
      <c r="B126" s="25" t="s">
        <v>201</v>
      </c>
      <c r="C126" s="4" t="s">
        <v>285</v>
      </c>
      <c r="D126" s="4" t="s">
        <v>286</v>
      </c>
      <c r="E126" s="20">
        <f>IF(LEFT(D126,3)="age",VALUE(RIGHT(TRIM(D126),2)),D126)</f>
        <v>39</v>
      </c>
      <c r="F126" s="4" t="s">
        <v>73</v>
      </c>
      <c r="G126" s="4" t="s">
        <v>9</v>
      </c>
      <c r="H126" s="3">
        <v>60379</v>
      </c>
      <c r="I126" s="20">
        <v>1880</v>
      </c>
      <c r="J126" s="20">
        <v>5</v>
      </c>
      <c r="K126" s="20">
        <v>22</v>
      </c>
      <c r="L126" s="32" t="s">
        <v>193</v>
      </c>
      <c r="M126" s="20" t="s">
        <v>157</v>
      </c>
      <c r="N126" s="14" t="s">
        <v>177</v>
      </c>
      <c r="O126" s="20">
        <f>IF(LEFT(D126,3)&lt;&gt;"age",I126-1,I126-E126)</f>
        <v>1841</v>
      </c>
      <c r="Q126" t="str">
        <f t="shared" si="1"/>
        <v>1880 / STACK  / FRIEDRICH  / 39 / 1841</v>
      </c>
    </row>
    <row r="127" spans="1:17" ht="15">
      <c r="A127" s="20">
        <v>229</v>
      </c>
      <c r="B127" s="25" t="s">
        <v>201</v>
      </c>
      <c r="C127" s="4" t="s">
        <v>287</v>
      </c>
      <c r="D127" s="4" t="s">
        <v>47</v>
      </c>
      <c r="E127" s="20">
        <f>IF(LEFT(D127,3)="age",VALUE(RIGHT(TRIM(D127),2)),D127)</f>
        <v>9</v>
      </c>
      <c r="F127" s="4" t="s">
        <v>73</v>
      </c>
      <c r="G127" s="4" t="s">
        <v>9</v>
      </c>
      <c r="H127" s="3">
        <v>60379</v>
      </c>
      <c r="I127" s="20">
        <v>1880</v>
      </c>
      <c r="J127" s="20">
        <v>5</v>
      </c>
      <c r="K127" s="20">
        <v>22</v>
      </c>
      <c r="L127" s="32" t="s">
        <v>193</v>
      </c>
      <c r="M127" s="20" t="s">
        <v>157</v>
      </c>
      <c r="N127" s="14" t="s">
        <v>177</v>
      </c>
      <c r="O127" s="20">
        <f>IF(LEFT(D127,3)&lt;&gt;"age",I127-1,I127-E127)</f>
        <v>1871</v>
      </c>
      <c r="Q127" t="str">
        <f t="shared" si="1"/>
        <v>1880 / STACK  / HERMINE  / 9 / 1871</v>
      </c>
    </row>
    <row r="128" spans="1:17" ht="15.75" thickBot="1">
      <c r="A128" s="45">
        <v>235</v>
      </c>
      <c r="B128" s="51" t="s">
        <v>201</v>
      </c>
      <c r="C128" s="46" t="s">
        <v>144</v>
      </c>
      <c r="D128" s="46" t="s">
        <v>54</v>
      </c>
      <c r="E128" s="45">
        <f>IF(LEFT(D128,3)="age",VALUE(RIGHT(TRIM(D128),2)),D128)</f>
        <v>21</v>
      </c>
      <c r="F128" s="46" t="s">
        <v>8</v>
      </c>
      <c r="G128" s="46" t="s">
        <v>9</v>
      </c>
      <c r="H128" s="47">
        <v>80074</v>
      </c>
      <c r="I128" s="45">
        <v>1880</v>
      </c>
      <c r="J128" s="45">
        <v>7</v>
      </c>
      <c r="K128" s="45">
        <v>28</v>
      </c>
      <c r="L128" s="48" t="s">
        <v>319</v>
      </c>
      <c r="M128" s="45" t="s">
        <v>291</v>
      </c>
      <c r="N128" s="49" t="s">
        <v>177</v>
      </c>
      <c r="O128" s="45">
        <f>IF(LEFT(D128,3)&lt;&gt;"age",I128-1,I128-E128)</f>
        <v>1859</v>
      </c>
      <c r="Q128" t="str">
        <f t="shared" si="1"/>
        <v>1880 / STACK  / HERM.  / 21 / 1859</v>
      </c>
    </row>
    <row r="129" spans="1:17" ht="15.75" thickTop="1">
      <c r="A129" s="20">
        <v>123</v>
      </c>
      <c r="B129" s="26" t="s">
        <v>113</v>
      </c>
      <c r="C129" s="4" t="s">
        <v>18</v>
      </c>
      <c r="D129" s="4" t="s">
        <v>61</v>
      </c>
      <c r="E129" s="20">
        <f>IF(LEFT(D129,3)="age",VALUE(RIGHT(TRIM(D129),2)),D129)</f>
        <v>34</v>
      </c>
      <c r="F129" s="4" t="s">
        <v>86</v>
      </c>
      <c r="G129" s="4" t="s">
        <v>9</v>
      </c>
      <c r="H129" s="3">
        <v>60492</v>
      </c>
      <c r="I129" s="20">
        <v>1881</v>
      </c>
      <c r="J129" s="20">
        <v>3</v>
      </c>
      <c r="K129" s="20">
        <v>23</v>
      </c>
      <c r="L129" s="32" t="s">
        <v>195</v>
      </c>
      <c r="M129" s="20" t="s">
        <v>157</v>
      </c>
      <c r="N129" s="14" t="s">
        <v>177</v>
      </c>
      <c r="O129" s="27">
        <f>IF(LEFT(D129,3)&lt;&gt;"age",I129-1,I129-E129)</f>
        <v>1847</v>
      </c>
      <c r="Q129" t="str">
        <f t="shared" si="1"/>
        <v>1881 / STAAK  / WILH.  / 34 / 1847</v>
      </c>
    </row>
    <row r="130" spans="1:17" ht="15">
      <c r="A130" s="20">
        <v>122</v>
      </c>
      <c r="B130" s="26" t="s">
        <v>113</v>
      </c>
      <c r="C130" s="4" t="s">
        <v>150</v>
      </c>
      <c r="D130" s="4" t="s">
        <v>31</v>
      </c>
      <c r="E130" s="20">
        <f>IF(LEFT(D130,3)="age",VALUE(RIGHT(TRIM(D130),2)),D130)</f>
        <v>31</v>
      </c>
      <c r="F130" s="4" t="s">
        <v>86</v>
      </c>
      <c r="G130" s="4" t="s">
        <v>9</v>
      </c>
      <c r="H130" s="3">
        <v>60492</v>
      </c>
      <c r="I130" s="20">
        <v>1881</v>
      </c>
      <c r="J130" s="20">
        <v>3</v>
      </c>
      <c r="K130" s="20">
        <v>23</v>
      </c>
      <c r="L130" s="32" t="s">
        <v>195</v>
      </c>
      <c r="M130" s="20" t="s">
        <v>157</v>
      </c>
      <c r="N130" s="14" t="s">
        <v>177</v>
      </c>
      <c r="O130" s="27">
        <f>IF(LEFT(D130,3)&lt;&gt;"age",I130-1,I130-E130)</f>
        <v>1850</v>
      </c>
      <c r="Q130" t="str">
        <f t="shared" si="1"/>
        <v>1881 / STAAK  / MINE  / 31 / 1850</v>
      </c>
    </row>
    <row r="131" spans="1:17" ht="15">
      <c r="A131" s="20">
        <v>120</v>
      </c>
      <c r="B131" s="26" t="s">
        <v>113</v>
      </c>
      <c r="C131" s="4" t="s">
        <v>149</v>
      </c>
      <c r="D131" s="4" t="s">
        <v>65</v>
      </c>
      <c r="E131" s="20">
        <f>IF(LEFT(D131,3)="age",VALUE(RIGHT(TRIM(D131),2)),D131)</f>
        <v>7</v>
      </c>
      <c r="F131" s="4" t="s">
        <v>86</v>
      </c>
      <c r="G131" s="4" t="s">
        <v>9</v>
      </c>
      <c r="H131" s="3">
        <v>60492</v>
      </c>
      <c r="I131" s="20">
        <v>1881</v>
      </c>
      <c r="J131" s="20">
        <v>3</v>
      </c>
      <c r="K131" s="20">
        <v>23</v>
      </c>
      <c r="L131" s="32" t="s">
        <v>195</v>
      </c>
      <c r="M131" s="20" t="s">
        <v>157</v>
      </c>
      <c r="N131" s="14" t="s">
        <v>177</v>
      </c>
      <c r="O131" s="20">
        <f>IF(LEFT(D131,3)&lt;&gt;"age",I131-1,I131-E131)</f>
        <v>1874</v>
      </c>
      <c r="Q131" t="str">
        <f aca="true" t="shared" si="2" ref="Q131:Q194">CONCATENATE(I131," / ",B131," / ",C131," / ",E131," / ",O131)</f>
        <v>1881 / STAAK  / BERTHE  / 7 / 1874</v>
      </c>
    </row>
    <row r="132" spans="1:17" ht="15">
      <c r="A132" s="20">
        <v>121</v>
      </c>
      <c r="B132" s="26" t="s">
        <v>113</v>
      </c>
      <c r="C132" s="4" t="s">
        <v>10</v>
      </c>
      <c r="D132" s="4" t="s">
        <v>80</v>
      </c>
      <c r="E132" s="20">
        <f>IF(LEFT(D132,3)="age",VALUE(RIGHT(TRIM(D132),2)),D132)</f>
        <v>6</v>
      </c>
      <c r="F132" s="4" t="s">
        <v>86</v>
      </c>
      <c r="G132" s="4" t="s">
        <v>9</v>
      </c>
      <c r="H132" s="3">
        <v>60492</v>
      </c>
      <c r="I132" s="20">
        <v>1881</v>
      </c>
      <c r="J132" s="20">
        <v>3</v>
      </c>
      <c r="K132" s="20">
        <v>23</v>
      </c>
      <c r="L132" s="32" t="s">
        <v>195</v>
      </c>
      <c r="M132" s="20" t="s">
        <v>157</v>
      </c>
      <c r="N132" s="14" t="s">
        <v>177</v>
      </c>
      <c r="O132" s="20">
        <f>IF(LEFT(D132,3)&lt;&gt;"age",I132-1,I132-E132)</f>
        <v>1875</v>
      </c>
      <c r="Q132" t="str">
        <f t="shared" si="2"/>
        <v>1881 / STAAK  / CARL  / 6 / 1875</v>
      </c>
    </row>
    <row r="133" spans="1:17" ht="15">
      <c r="A133" s="20">
        <v>236</v>
      </c>
      <c r="B133" s="25" t="s">
        <v>201</v>
      </c>
      <c r="C133" s="4" t="s">
        <v>259</v>
      </c>
      <c r="D133" s="4" t="s">
        <v>11</v>
      </c>
      <c r="E133" s="20">
        <f>IF(LEFT(D133,3)="age",VALUE(RIGHT(TRIM(D133),2)),D133)</f>
        <v>26</v>
      </c>
      <c r="F133" s="4" t="s">
        <v>8</v>
      </c>
      <c r="G133" s="4" t="s">
        <v>9</v>
      </c>
      <c r="H133" s="3">
        <v>80283</v>
      </c>
      <c r="I133" s="20">
        <v>1881</v>
      </c>
      <c r="J133" s="20">
        <v>4</v>
      </c>
      <c r="K133" s="20">
        <v>19</v>
      </c>
      <c r="L133" s="32" t="s">
        <v>318</v>
      </c>
      <c r="M133" s="20" t="s">
        <v>291</v>
      </c>
      <c r="N133" s="14" t="s">
        <v>177</v>
      </c>
      <c r="O133" s="20">
        <f>IF(LEFT(D133,3)&lt;&gt;"age",I133-1,I133-E133)</f>
        <v>1855</v>
      </c>
      <c r="Q133" t="str">
        <f t="shared" si="2"/>
        <v>1881 / STACK  / JOHN  / 26 / 1855</v>
      </c>
    </row>
    <row r="134" spans="1:17" ht="15">
      <c r="A134" s="20">
        <v>100</v>
      </c>
      <c r="B134" s="26" t="s">
        <v>113</v>
      </c>
      <c r="C134" s="4" t="s">
        <v>129</v>
      </c>
      <c r="D134" s="4" t="s">
        <v>130</v>
      </c>
      <c r="E134" s="20">
        <f>IF(LEFT(D134,3)="age",VALUE(RIGHT(TRIM(D134),2)),D134)</f>
        <v>67</v>
      </c>
      <c r="F134" s="4" t="s">
        <v>8</v>
      </c>
      <c r="G134" s="4" t="s">
        <v>9</v>
      </c>
      <c r="H134" s="3">
        <v>36067</v>
      </c>
      <c r="I134" s="20">
        <v>1881</v>
      </c>
      <c r="J134" s="20">
        <v>5</v>
      </c>
      <c r="K134" s="20">
        <v>13</v>
      </c>
      <c r="L134" s="32" t="s">
        <v>182</v>
      </c>
      <c r="M134" s="20" t="s">
        <v>166</v>
      </c>
      <c r="N134" s="14" t="s">
        <v>177</v>
      </c>
      <c r="O134" s="20">
        <f>IF(LEFT(D134,3)&lt;&gt;"age",I134-1,I134-E134)</f>
        <v>1814</v>
      </c>
      <c r="Q134" t="str">
        <f t="shared" si="2"/>
        <v>1881 / STAAK  / EIBER  / 67 / 1814</v>
      </c>
    </row>
    <row r="135" spans="1:17" ht="15">
      <c r="A135" s="20">
        <v>78</v>
      </c>
      <c r="B135" s="4" t="s">
        <v>5</v>
      </c>
      <c r="C135" s="4" t="s">
        <v>108</v>
      </c>
      <c r="D135" s="4" t="s">
        <v>25</v>
      </c>
      <c r="E135" s="20">
        <f>IF(LEFT(D135,3)="age",VALUE(RIGHT(TRIM(D135),2)),D135)</f>
        <v>24</v>
      </c>
      <c r="F135" s="4" t="s">
        <v>73</v>
      </c>
      <c r="G135" s="4" t="s">
        <v>9</v>
      </c>
      <c r="H135" s="3">
        <v>60523</v>
      </c>
      <c r="I135" s="20">
        <v>1881</v>
      </c>
      <c r="J135" s="20">
        <v>5</v>
      </c>
      <c r="K135" s="20">
        <v>18</v>
      </c>
      <c r="L135" s="32" t="s">
        <v>314</v>
      </c>
      <c r="M135" s="20" t="s">
        <v>157</v>
      </c>
      <c r="N135" s="14" t="s">
        <v>177</v>
      </c>
      <c r="O135" s="20">
        <f>IF(LEFT(D135,3)&lt;&gt;"age",I135-1,I135-E135)</f>
        <v>1857</v>
      </c>
      <c r="Q135" t="str">
        <f t="shared" si="2"/>
        <v>1881 / STAACK  / ANTJE  / 24 / 1857</v>
      </c>
    </row>
    <row r="136" spans="1:17" ht="15">
      <c r="A136" s="20">
        <v>234</v>
      </c>
      <c r="B136" s="25" t="s">
        <v>201</v>
      </c>
      <c r="C136" s="4" t="s">
        <v>289</v>
      </c>
      <c r="D136" s="4" t="s">
        <v>241</v>
      </c>
      <c r="E136" s="20" t="str">
        <f>IF(LEFT(D136,3)="age",VALUE(RIGHT(TRIM(D136),2)),D136)</f>
        <v>Unknown </v>
      </c>
      <c r="F136" s="4" t="s">
        <v>8</v>
      </c>
      <c r="G136" s="4" t="s">
        <v>9</v>
      </c>
      <c r="H136" s="3">
        <v>60526</v>
      </c>
      <c r="I136" s="20">
        <v>1881</v>
      </c>
      <c r="J136" s="20">
        <v>5</v>
      </c>
      <c r="K136" s="20">
        <v>23</v>
      </c>
      <c r="L136" s="32" t="s">
        <v>320</v>
      </c>
      <c r="M136" s="20" t="s">
        <v>170</v>
      </c>
      <c r="N136" s="14" t="s">
        <v>177</v>
      </c>
      <c r="O136" s="20">
        <f>IF(LEFT(D136,3)&lt;&gt;"age",I136-1,I136-E136)</f>
        <v>1880</v>
      </c>
      <c r="Q136" t="str">
        <f t="shared" si="2"/>
        <v>1881 / STACK  / J.  / Unknown  / 1880</v>
      </c>
    </row>
    <row r="137" spans="1:17" ht="15">
      <c r="A137" s="20">
        <v>233</v>
      </c>
      <c r="B137" s="25" t="s">
        <v>201</v>
      </c>
      <c r="C137" s="4" t="s">
        <v>289</v>
      </c>
      <c r="D137" s="4" t="s">
        <v>228</v>
      </c>
      <c r="E137" s="20">
        <f>IF(LEFT(D137,3)="age",VALUE(RIGHT(TRIM(D137),2)),D137)</f>
        <v>30</v>
      </c>
      <c r="F137" s="4" t="s">
        <v>8</v>
      </c>
      <c r="G137" s="4" t="s">
        <v>9</v>
      </c>
      <c r="H137" s="3">
        <v>60526</v>
      </c>
      <c r="I137" s="20">
        <v>1881</v>
      </c>
      <c r="J137" s="20">
        <v>5</v>
      </c>
      <c r="K137" s="20">
        <v>23</v>
      </c>
      <c r="L137" s="32" t="s">
        <v>320</v>
      </c>
      <c r="M137" s="20" t="s">
        <v>170</v>
      </c>
      <c r="N137" s="14" t="s">
        <v>177</v>
      </c>
      <c r="O137" s="27">
        <f>IF(LEFT(D137,3)&lt;&gt;"age",I137-1,I137-E137)</f>
        <v>1851</v>
      </c>
      <c r="Q137" t="str">
        <f t="shared" si="2"/>
        <v>1881 / STACK  / J.  / 30 / 1851</v>
      </c>
    </row>
    <row r="138" spans="1:17" ht="15">
      <c r="A138" s="20">
        <v>231</v>
      </c>
      <c r="B138" s="25" t="s">
        <v>201</v>
      </c>
      <c r="C138" s="4" t="s">
        <v>288</v>
      </c>
      <c r="D138" s="4" t="s">
        <v>25</v>
      </c>
      <c r="E138" s="20">
        <f>IF(LEFT(D138,3)="age",VALUE(RIGHT(TRIM(D138),2)),D138)</f>
        <v>24</v>
      </c>
      <c r="F138" s="4" t="s">
        <v>8</v>
      </c>
      <c r="G138" s="4" t="s">
        <v>9</v>
      </c>
      <c r="H138" s="3">
        <v>60526</v>
      </c>
      <c r="I138" s="20">
        <v>1881</v>
      </c>
      <c r="J138" s="20">
        <v>5</v>
      </c>
      <c r="K138" s="20">
        <v>23</v>
      </c>
      <c r="L138" s="32" t="s">
        <v>320</v>
      </c>
      <c r="M138" s="20" t="s">
        <v>170</v>
      </c>
      <c r="N138" s="14" t="s">
        <v>177</v>
      </c>
      <c r="O138" s="27">
        <f>IF(LEFT(D138,3)&lt;&gt;"age",I138-1,I138-E138)</f>
        <v>1857</v>
      </c>
      <c r="Q138" t="str">
        <f t="shared" si="2"/>
        <v>1881 / STACK  / C.  / 24 / 1857</v>
      </c>
    </row>
    <row r="139" spans="1:17" ht="15">
      <c r="A139" s="20">
        <v>232</v>
      </c>
      <c r="B139" s="25" t="s">
        <v>201</v>
      </c>
      <c r="C139" s="4" t="s">
        <v>148</v>
      </c>
      <c r="D139" s="4" t="s">
        <v>21</v>
      </c>
      <c r="E139" s="20">
        <f>IF(LEFT(D139,3)="age",VALUE(RIGHT(TRIM(D139),2)),D139)</f>
        <v>3</v>
      </c>
      <c r="F139" s="4" t="s">
        <v>8</v>
      </c>
      <c r="G139" s="4" t="s">
        <v>9</v>
      </c>
      <c r="H139" s="3">
        <v>60526</v>
      </c>
      <c r="I139" s="20">
        <v>1881</v>
      </c>
      <c r="J139" s="20">
        <v>5</v>
      </c>
      <c r="K139" s="20">
        <v>23</v>
      </c>
      <c r="L139" s="32" t="s">
        <v>320</v>
      </c>
      <c r="M139" s="20" t="s">
        <v>170</v>
      </c>
      <c r="N139" s="14" t="s">
        <v>177</v>
      </c>
      <c r="O139" s="20">
        <f>IF(LEFT(D139,3)&lt;&gt;"age",I139-1,I139-E139)</f>
        <v>1878</v>
      </c>
      <c r="Q139" t="str">
        <f t="shared" si="2"/>
        <v>1881 / STACK  / F.  / 3 / 1878</v>
      </c>
    </row>
    <row r="140" spans="1:17" ht="15">
      <c r="A140" s="20">
        <v>79</v>
      </c>
      <c r="B140" s="4" t="s">
        <v>5</v>
      </c>
      <c r="C140" s="4" t="s">
        <v>60</v>
      </c>
      <c r="D140" s="4" t="s">
        <v>16</v>
      </c>
      <c r="E140" s="20">
        <f>IF(LEFT(D140,3)="age",VALUE(RIGHT(TRIM(D140),2)),D140)</f>
        <v>29</v>
      </c>
      <c r="F140" s="4" t="s">
        <v>73</v>
      </c>
      <c r="G140" s="4" t="s">
        <v>9</v>
      </c>
      <c r="H140" s="3">
        <v>60555</v>
      </c>
      <c r="I140" s="20">
        <v>1881</v>
      </c>
      <c r="J140" s="20">
        <v>6</v>
      </c>
      <c r="K140" s="20">
        <v>27</v>
      </c>
      <c r="L140" s="32" t="s">
        <v>183</v>
      </c>
      <c r="M140" s="20" t="s">
        <v>157</v>
      </c>
      <c r="N140" s="14" t="s">
        <v>177</v>
      </c>
      <c r="O140" s="20">
        <f>IF(LEFT(D140,3)&lt;&gt;"age",I140-1,I140-E140)</f>
        <v>1852</v>
      </c>
      <c r="Q140" t="str">
        <f t="shared" si="2"/>
        <v>1881 / STAACK  / CLAUS  / 29 / 1852</v>
      </c>
    </row>
    <row r="141" spans="1:17" ht="15">
      <c r="A141" s="20">
        <v>80</v>
      </c>
      <c r="B141" s="4" t="s">
        <v>5</v>
      </c>
      <c r="C141" s="4" t="s">
        <v>109</v>
      </c>
      <c r="D141" s="4" t="s">
        <v>72</v>
      </c>
      <c r="E141" s="20">
        <f>IF(LEFT(D141,3)="age",VALUE(RIGHT(TRIM(D141),2)),D141)</f>
        <v>20</v>
      </c>
      <c r="F141" s="4" t="s">
        <v>73</v>
      </c>
      <c r="G141" s="4" t="s">
        <v>9</v>
      </c>
      <c r="H141" s="3">
        <v>60573</v>
      </c>
      <c r="I141" s="20">
        <v>1881</v>
      </c>
      <c r="J141" s="20">
        <v>7</v>
      </c>
      <c r="K141" s="20">
        <v>21</v>
      </c>
      <c r="L141" s="32" t="s">
        <v>188</v>
      </c>
      <c r="M141" s="20" t="s">
        <v>157</v>
      </c>
      <c r="N141" s="14" t="s">
        <v>177</v>
      </c>
      <c r="O141" s="20">
        <f>IF(LEFT(D141,3)&lt;&gt;"age",I141-1,I141-E141)</f>
        <v>1861</v>
      </c>
      <c r="Q141" t="str">
        <f t="shared" si="2"/>
        <v>1881 / STAACK  / CATHE.  / 20 / 1861</v>
      </c>
    </row>
    <row r="142" spans="1:17" ht="15">
      <c r="A142" s="20">
        <v>124</v>
      </c>
      <c r="B142" s="26" t="s">
        <v>113</v>
      </c>
      <c r="C142" s="4" t="s">
        <v>64</v>
      </c>
      <c r="D142" s="4" t="s">
        <v>14</v>
      </c>
      <c r="E142" s="20">
        <f>IF(LEFT(D142,3)="age",VALUE(RIGHT(TRIM(D142),2)),D142)</f>
        <v>16</v>
      </c>
      <c r="F142" s="4" t="s">
        <v>73</v>
      </c>
      <c r="G142" s="4" t="s">
        <v>9</v>
      </c>
      <c r="H142" s="3">
        <v>60583</v>
      </c>
      <c r="I142" s="20">
        <v>1881</v>
      </c>
      <c r="J142" s="20">
        <v>8</v>
      </c>
      <c r="K142" s="20">
        <v>11</v>
      </c>
      <c r="L142" s="32" t="s">
        <v>314</v>
      </c>
      <c r="M142" s="20" t="s">
        <v>157</v>
      </c>
      <c r="N142" s="14" t="s">
        <v>177</v>
      </c>
      <c r="O142" s="20">
        <f>IF(LEFT(D142,3)&lt;&gt;"age",I142-1,I142-E142)</f>
        <v>1865</v>
      </c>
      <c r="Q142" t="str">
        <f t="shared" si="2"/>
        <v>1881 / STAAK  / PETER  / 16 / 1865</v>
      </c>
    </row>
    <row r="143" spans="1:17" ht="15">
      <c r="A143" s="20">
        <v>203</v>
      </c>
      <c r="B143" s="25" t="s">
        <v>201</v>
      </c>
      <c r="C143" s="4" t="s">
        <v>144</v>
      </c>
      <c r="D143" s="4" t="s">
        <v>121</v>
      </c>
      <c r="E143" s="20">
        <f>IF(LEFT(D143,3)="age",VALUE(RIGHT(TRIM(D143),2)),D143)</f>
        <v>36</v>
      </c>
      <c r="F143" s="4" t="s">
        <v>8</v>
      </c>
      <c r="G143" s="4" t="s">
        <v>9</v>
      </c>
      <c r="H143" s="3">
        <v>36320</v>
      </c>
      <c r="I143" s="20">
        <v>1881</v>
      </c>
      <c r="J143" s="20">
        <v>11</v>
      </c>
      <c r="K143" s="20">
        <v>10</v>
      </c>
      <c r="L143" s="32" t="s">
        <v>337</v>
      </c>
      <c r="M143" s="20" t="s">
        <v>174</v>
      </c>
      <c r="N143" s="14" t="s">
        <v>177</v>
      </c>
      <c r="O143" s="20">
        <f>IF(LEFT(D143,3)&lt;&gt;"age",I143-1,I143-E143)</f>
        <v>1845</v>
      </c>
      <c r="Q143" t="str">
        <f t="shared" si="2"/>
        <v>1881 / STACK  / HERM.  / 36 / 1845</v>
      </c>
    </row>
    <row r="144" spans="1:17" ht="15.75" thickBot="1">
      <c r="A144" s="45">
        <v>101</v>
      </c>
      <c r="B144" s="50" t="s">
        <v>113</v>
      </c>
      <c r="C144" s="46" t="s">
        <v>131</v>
      </c>
      <c r="D144" s="46" t="s">
        <v>37</v>
      </c>
      <c r="E144" s="45">
        <f>IF(LEFT(D144,3)="age",VALUE(RIGHT(TRIM(D144),2)),D144)</f>
        <v>27</v>
      </c>
      <c r="F144" s="46" t="s">
        <v>8</v>
      </c>
      <c r="G144" s="46" t="s">
        <v>9</v>
      </c>
      <c r="H144" s="47">
        <v>36326</v>
      </c>
      <c r="I144" s="45">
        <v>1881</v>
      </c>
      <c r="J144" s="45">
        <v>11</v>
      </c>
      <c r="K144" s="45">
        <v>15</v>
      </c>
      <c r="L144" s="48" t="s">
        <v>338</v>
      </c>
      <c r="M144" s="45" t="s">
        <v>184</v>
      </c>
      <c r="N144" s="49" t="s">
        <v>177</v>
      </c>
      <c r="O144" s="45">
        <f>IF(LEFT(D144,3)&lt;&gt;"age",I144-1,I144-E144)</f>
        <v>1854</v>
      </c>
      <c r="Q144" t="str">
        <f t="shared" si="2"/>
        <v>1881 / STAAK  / H.F.W.  / 27 / 1854</v>
      </c>
    </row>
    <row r="145" spans="1:17" ht="15.75" thickTop="1">
      <c r="A145" s="20">
        <v>102</v>
      </c>
      <c r="B145" s="26" t="s">
        <v>113</v>
      </c>
      <c r="C145" s="4" t="s">
        <v>10</v>
      </c>
      <c r="D145" s="4" t="s">
        <v>16</v>
      </c>
      <c r="E145" s="20">
        <f>IF(LEFT(D145,3)="age",VALUE(RIGHT(TRIM(D145),2)),D145)</f>
        <v>29</v>
      </c>
      <c r="F145" s="4" t="s">
        <v>73</v>
      </c>
      <c r="G145" s="4" t="s">
        <v>9</v>
      </c>
      <c r="H145" s="3">
        <v>36461</v>
      </c>
      <c r="I145" s="20">
        <v>1882</v>
      </c>
      <c r="J145" s="20">
        <v>2</v>
      </c>
      <c r="K145" s="20">
        <v>25</v>
      </c>
      <c r="L145" s="32" t="s">
        <v>186</v>
      </c>
      <c r="M145" s="20" t="s">
        <v>157</v>
      </c>
      <c r="N145" s="14" t="s">
        <v>177</v>
      </c>
      <c r="O145" s="20">
        <f>IF(LEFT(D145,3)&lt;&gt;"age",I145-1,I145-E145)</f>
        <v>1853</v>
      </c>
      <c r="Q145" t="str">
        <f t="shared" si="2"/>
        <v>1882 / STAAK  / CARL  / 29 / 1853</v>
      </c>
    </row>
    <row r="146" spans="1:17" ht="15">
      <c r="A146" s="20">
        <v>103</v>
      </c>
      <c r="B146" s="26" t="s">
        <v>113</v>
      </c>
      <c r="C146" s="4" t="s">
        <v>132</v>
      </c>
      <c r="D146" s="4" t="s">
        <v>84</v>
      </c>
      <c r="E146" s="20">
        <f>IF(LEFT(D146,3)="age",VALUE(RIGHT(TRIM(D146),2)),D146)</f>
        <v>37</v>
      </c>
      <c r="F146" s="4" t="s">
        <v>73</v>
      </c>
      <c r="G146" s="4" t="s">
        <v>9</v>
      </c>
      <c r="H146" s="3">
        <v>36510</v>
      </c>
      <c r="I146" s="20">
        <v>1882</v>
      </c>
      <c r="J146" s="20">
        <v>3</v>
      </c>
      <c r="K146" s="20">
        <v>28</v>
      </c>
      <c r="L146" s="32" t="s">
        <v>339</v>
      </c>
      <c r="M146" s="20" t="s">
        <v>340</v>
      </c>
      <c r="N146" s="14" t="s">
        <v>177</v>
      </c>
      <c r="O146" s="20">
        <f>IF(LEFT(D146,3)&lt;&gt;"age",I146-1,I146-E146)</f>
        <v>1845</v>
      </c>
      <c r="Q146" t="str">
        <f t="shared" si="2"/>
        <v>1882 / STAAK  / DETLEF  / 37 / 1845</v>
      </c>
    </row>
    <row r="147" spans="1:17" ht="15">
      <c r="A147" s="20">
        <v>44</v>
      </c>
      <c r="B147" s="4" t="s">
        <v>5</v>
      </c>
      <c r="C147" s="28" t="s">
        <v>74</v>
      </c>
      <c r="D147" s="4" t="s">
        <v>75</v>
      </c>
      <c r="E147" s="20">
        <f>IF(LEFT(D147,3)="age",VALUE(RIGHT(TRIM(D147),2)),D147)</f>
        <v>52</v>
      </c>
      <c r="F147" s="4" t="s">
        <v>73</v>
      </c>
      <c r="G147" s="4" t="s">
        <v>9</v>
      </c>
      <c r="H147" s="3">
        <v>36548</v>
      </c>
      <c r="I147" s="20">
        <v>1882</v>
      </c>
      <c r="J147" s="20">
        <v>4</v>
      </c>
      <c r="K147" s="20">
        <v>17</v>
      </c>
      <c r="L147" s="32" t="s">
        <v>193</v>
      </c>
      <c r="M147" s="20" t="s">
        <v>157</v>
      </c>
      <c r="N147" s="14" t="s">
        <v>177</v>
      </c>
      <c r="O147" s="27">
        <f>IF(LEFT(D147,3)&lt;&gt;"age",I147-1,I147-E147)</f>
        <v>1830</v>
      </c>
      <c r="Q147" t="str">
        <f t="shared" si="2"/>
        <v>1882 / STAACK  / SOPHIE  / 52 / 1830</v>
      </c>
    </row>
    <row r="148" spans="1:17" ht="15">
      <c r="A148" s="20">
        <v>42</v>
      </c>
      <c r="B148" s="4" t="s">
        <v>5</v>
      </c>
      <c r="C148" s="28" t="s">
        <v>71</v>
      </c>
      <c r="D148" s="4" t="s">
        <v>72</v>
      </c>
      <c r="E148" s="20">
        <f>IF(LEFT(D148,3)="age",VALUE(RIGHT(TRIM(D148),2)),D148)</f>
        <v>20</v>
      </c>
      <c r="F148" s="4" t="s">
        <v>73</v>
      </c>
      <c r="G148" s="4" t="s">
        <v>9</v>
      </c>
      <c r="H148" s="3">
        <v>36548</v>
      </c>
      <c r="I148" s="20">
        <v>1882</v>
      </c>
      <c r="J148" s="20">
        <v>4</v>
      </c>
      <c r="K148" s="20">
        <v>17</v>
      </c>
      <c r="L148" s="32" t="s">
        <v>193</v>
      </c>
      <c r="M148" s="20" t="s">
        <v>157</v>
      </c>
      <c r="N148" s="14" t="s">
        <v>177</v>
      </c>
      <c r="O148" s="20">
        <f>IF(LEFT(D148,3)&lt;&gt;"age",I148-1,I148-E148)</f>
        <v>1862</v>
      </c>
      <c r="Q148" t="str">
        <f t="shared" si="2"/>
        <v>1882 / STAACK  / BERTHA  / 20 / 1862</v>
      </c>
    </row>
    <row r="149" spans="1:17" ht="15">
      <c r="A149" s="20">
        <v>43</v>
      </c>
      <c r="B149" s="4" t="s">
        <v>5</v>
      </c>
      <c r="C149" s="28" t="s">
        <v>55</v>
      </c>
      <c r="D149" s="4" t="s">
        <v>14</v>
      </c>
      <c r="E149" s="20">
        <f>IF(LEFT(D149,3)="age",VALUE(RIGHT(TRIM(D149),2)),D149)</f>
        <v>16</v>
      </c>
      <c r="F149" s="4" t="s">
        <v>73</v>
      </c>
      <c r="G149" s="4" t="s">
        <v>9</v>
      </c>
      <c r="H149" s="3">
        <v>36548</v>
      </c>
      <c r="I149" s="20">
        <v>1882</v>
      </c>
      <c r="J149" s="20">
        <v>4</v>
      </c>
      <c r="K149" s="20">
        <v>17</v>
      </c>
      <c r="L149" s="32" t="s">
        <v>193</v>
      </c>
      <c r="M149" s="20" t="s">
        <v>157</v>
      </c>
      <c r="N149" s="14" t="s">
        <v>177</v>
      </c>
      <c r="O149" s="20">
        <f>IF(LEFT(D149,3)&lt;&gt;"age",I149-1,I149-E149)</f>
        <v>1866</v>
      </c>
      <c r="Q149" t="str">
        <f t="shared" si="2"/>
        <v>1882 / STAACK  / FRITZ  / 16 / 1866</v>
      </c>
    </row>
    <row r="150" spans="1:17" ht="15">
      <c r="A150" s="20">
        <v>204</v>
      </c>
      <c r="B150" s="25" t="s">
        <v>201</v>
      </c>
      <c r="C150" s="4" t="s">
        <v>226</v>
      </c>
      <c r="D150" s="4" t="s">
        <v>25</v>
      </c>
      <c r="E150" s="20">
        <f>IF(LEFT(D150,3)="age",VALUE(RIGHT(TRIM(D150),2)),D150)</f>
        <v>24</v>
      </c>
      <c r="F150" s="4" t="s">
        <v>8</v>
      </c>
      <c r="G150" s="4" t="s">
        <v>9</v>
      </c>
      <c r="H150" s="3">
        <v>36592</v>
      </c>
      <c r="I150" s="20">
        <v>1882</v>
      </c>
      <c r="J150" s="20">
        <v>5</v>
      </c>
      <c r="K150" s="20">
        <v>3</v>
      </c>
      <c r="L150" s="32" t="s">
        <v>332</v>
      </c>
      <c r="M150" s="20" t="s">
        <v>332</v>
      </c>
      <c r="N150" s="14" t="s">
        <v>177</v>
      </c>
      <c r="O150" s="20">
        <f>IF(LEFT(D150,3)&lt;&gt;"age",I150-1,I150-E150)</f>
        <v>1858</v>
      </c>
      <c r="Q150" t="str">
        <f t="shared" si="2"/>
        <v>1882 / STACK  / CATHARINA  / 24 / 1858</v>
      </c>
    </row>
    <row r="151" spans="1:17" ht="15">
      <c r="A151" s="20">
        <v>205</v>
      </c>
      <c r="B151" s="25" t="s">
        <v>201</v>
      </c>
      <c r="C151" s="4" t="s">
        <v>268</v>
      </c>
      <c r="D151" s="4" t="s">
        <v>54</v>
      </c>
      <c r="E151" s="20">
        <f>IF(LEFT(D151,3)="age",VALUE(RIGHT(TRIM(D151),2)),D151)</f>
        <v>21</v>
      </c>
      <c r="F151" s="4" t="s">
        <v>8</v>
      </c>
      <c r="G151" s="4" t="s">
        <v>9</v>
      </c>
      <c r="H151" s="3">
        <v>36607</v>
      </c>
      <c r="I151" s="20">
        <v>1882</v>
      </c>
      <c r="J151" s="20">
        <v>5</v>
      </c>
      <c r="K151" s="20">
        <v>11</v>
      </c>
      <c r="L151" s="32" t="s">
        <v>343</v>
      </c>
      <c r="M151" s="20" t="s">
        <v>170</v>
      </c>
      <c r="N151" s="14" t="s">
        <v>177</v>
      </c>
      <c r="O151" s="20">
        <f>IF(LEFT(D151,3)&lt;&gt;"age",I151-1,I151-E151)</f>
        <v>1861</v>
      </c>
      <c r="Q151" t="str">
        <f t="shared" si="2"/>
        <v>1882 / STACK  / MARLINE  / 21 / 1861</v>
      </c>
    </row>
    <row r="152" spans="1:17" ht="15">
      <c r="A152" s="20">
        <v>45</v>
      </c>
      <c r="B152" s="4" t="s">
        <v>5</v>
      </c>
      <c r="C152" s="4" t="s">
        <v>76</v>
      </c>
      <c r="D152" s="4" t="s">
        <v>72</v>
      </c>
      <c r="E152" s="20">
        <f>IF(LEFT(D152,3)="age",VALUE(RIGHT(TRIM(D152),2)),D152)</f>
        <v>20</v>
      </c>
      <c r="F152" s="4" t="s">
        <v>8</v>
      </c>
      <c r="G152" s="4" t="s">
        <v>9</v>
      </c>
      <c r="H152" s="3">
        <v>36924</v>
      </c>
      <c r="I152" s="20">
        <v>1882</v>
      </c>
      <c r="J152" s="20">
        <v>10</v>
      </c>
      <c r="K152" s="20">
        <v>7</v>
      </c>
      <c r="L152" s="32" t="s">
        <v>194</v>
      </c>
      <c r="M152" s="20" t="s">
        <v>166</v>
      </c>
      <c r="N152" s="14" t="s">
        <v>177</v>
      </c>
      <c r="O152" s="20">
        <f>IF(LEFT(D152,3)&lt;&gt;"age",I152-1,I152-E152)</f>
        <v>1862</v>
      </c>
      <c r="Q152" t="str">
        <f t="shared" si="2"/>
        <v>1882 / STAACK  / MINNA  / 20 / 1862</v>
      </c>
    </row>
    <row r="153" spans="1:17" ht="15">
      <c r="A153" s="20">
        <v>105</v>
      </c>
      <c r="B153" s="26" t="s">
        <v>113</v>
      </c>
      <c r="C153" s="4" t="s">
        <v>24</v>
      </c>
      <c r="D153" s="4" t="s">
        <v>72</v>
      </c>
      <c r="E153" s="20">
        <f>IF(LEFT(D153,3)="age",VALUE(RIGHT(TRIM(D153),2)),D153)</f>
        <v>20</v>
      </c>
      <c r="F153" s="4" t="s">
        <v>8</v>
      </c>
      <c r="G153" s="4" t="s">
        <v>9</v>
      </c>
      <c r="H153" s="3">
        <v>36924</v>
      </c>
      <c r="I153" s="20">
        <v>1882</v>
      </c>
      <c r="J153" s="20">
        <v>10</v>
      </c>
      <c r="K153" s="20">
        <v>7</v>
      </c>
      <c r="L153" s="32" t="s">
        <v>194</v>
      </c>
      <c r="M153" s="20" t="s">
        <v>166</v>
      </c>
      <c r="N153" s="14" t="s">
        <v>177</v>
      </c>
      <c r="O153" s="20">
        <f>IF(LEFT(D153,3)&lt;&gt;"age",I153-1,I153-E153)</f>
        <v>1862</v>
      </c>
      <c r="Q153" t="str">
        <f t="shared" si="2"/>
        <v>1882 / STAAK  / CHRISTINE  / 20 / 1862</v>
      </c>
    </row>
    <row r="154" spans="1:17" ht="15">
      <c r="A154" s="20">
        <v>104</v>
      </c>
      <c r="B154" s="26" t="s">
        <v>113</v>
      </c>
      <c r="C154" s="4" t="s">
        <v>133</v>
      </c>
      <c r="D154" s="4" t="s">
        <v>45</v>
      </c>
      <c r="E154" s="20">
        <f>IF(LEFT(D154,3)="age",VALUE(RIGHT(TRIM(D154),2)),D154)</f>
        <v>18</v>
      </c>
      <c r="F154" s="4" t="s">
        <v>8</v>
      </c>
      <c r="G154" s="4" t="s">
        <v>9</v>
      </c>
      <c r="H154" s="3">
        <v>36924</v>
      </c>
      <c r="I154" s="20">
        <v>1882</v>
      </c>
      <c r="J154" s="20">
        <v>10</v>
      </c>
      <c r="K154" s="20">
        <v>7</v>
      </c>
      <c r="L154" s="32" t="s">
        <v>194</v>
      </c>
      <c r="M154" s="20" t="s">
        <v>166</v>
      </c>
      <c r="N154" s="14" t="s">
        <v>177</v>
      </c>
      <c r="O154" s="20">
        <f>IF(LEFT(D154,3)&lt;&gt;"age",I154-1,I154-E154)</f>
        <v>1864</v>
      </c>
      <c r="Q154" t="str">
        <f t="shared" si="2"/>
        <v>1882 / STAAK  / CATHA.  / 18 / 1864</v>
      </c>
    </row>
    <row r="155" spans="1:17" ht="15">
      <c r="A155" s="20">
        <v>20</v>
      </c>
      <c r="B155" s="4" t="s">
        <v>5</v>
      </c>
      <c r="C155" s="4" t="s">
        <v>42</v>
      </c>
      <c r="D155" s="4" t="s">
        <v>43</v>
      </c>
      <c r="E155" s="20">
        <f>IF(LEFT(D155,3)="age",VALUE(RIGHT(TRIM(D155),2)),D155)</f>
        <v>64</v>
      </c>
      <c r="F155" s="4" t="s">
        <v>8</v>
      </c>
      <c r="G155" s="4" t="s">
        <v>9</v>
      </c>
      <c r="H155" s="3">
        <v>21522</v>
      </c>
      <c r="I155" s="20">
        <v>1882</v>
      </c>
      <c r="J155" s="20">
        <v>10</v>
      </c>
      <c r="K155" s="20">
        <v>25</v>
      </c>
      <c r="L155" s="32" t="s">
        <v>173</v>
      </c>
      <c r="M155" s="20" t="s">
        <v>174</v>
      </c>
      <c r="N155" s="14" t="s">
        <v>176</v>
      </c>
      <c r="O155" s="27">
        <f>IF(LEFT(D155,3)&lt;&gt;"age",I155-1,I155-E155)</f>
        <v>1818</v>
      </c>
      <c r="Q155" t="str">
        <f t="shared" si="2"/>
        <v>1882 / STAACK  / H.  / 64 / 1818</v>
      </c>
    </row>
    <row r="156" spans="1:17" ht="15">
      <c r="A156" s="20">
        <v>16</v>
      </c>
      <c r="B156" s="4" t="s">
        <v>5</v>
      </c>
      <c r="C156" s="4" t="s">
        <v>34</v>
      </c>
      <c r="D156" s="4" t="s">
        <v>35</v>
      </c>
      <c r="E156" s="20">
        <f>IF(LEFT(D156,3)="age",VALUE(RIGHT(TRIM(D156),2)),D156)</f>
        <v>54</v>
      </c>
      <c r="F156" s="4" t="s">
        <v>8</v>
      </c>
      <c r="G156" s="4" t="s">
        <v>9</v>
      </c>
      <c r="H156" s="3">
        <v>21522</v>
      </c>
      <c r="I156" s="20">
        <v>1882</v>
      </c>
      <c r="J156" s="20">
        <v>10</v>
      </c>
      <c r="K156" s="20">
        <v>25</v>
      </c>
      <c r="L156" s="32" t="s">
        <v>173</v>
      </c>
      <c r="M156" s="20" t="s">
        <v>174</v>
      </c>
      <c r="N156" s="14" t="s">
        <v>176</v>
      </c>
      <c r="O156" s="27">
        <f>IF(LEFT(D156,3)&lt;&gt;"age",I156-1,I156-E156)</f>
        <v>1828</v>
      </c>
      <c r="Q156" t="str">
        <f t="shared" si="2"/>
        <v>1882 / STAACK  / ANNA  / 54 / 1828</v>
      </c>
    </row>
    <row r="157" spans="1:17" ht="15">
      <c r="A157" s="20">
        <v>17</v>
      </c>
      <c r="B157" s="4" t="s">
        <v>5</v>
      </c>
      <c r="C157" s="4" t="s">
        <v>36</v>
      </c>
      <c r="D157" s="4" t="s">
        <v>37</v>
      </c>
      <c r="E157" s="20">
        <f>IF(LEFT(D157,3)="age",VALUE(RIGHT(TRIM(D157),2)),D157)</f>
        <v>27</v>
      </c>
      <c r="F157" s="4" t="s">
        <v>8</v>
      </c>
      <c r="G157" s="4" t="s">
        <v>9</v>
      </c>
      <c r="H157" s="3">
        <v>21522</v>
      </c>
      <c r="I157" s="20">
        <v>1882</v>
      </c>
      <c r="J157" s="20">
        <v>10</v>
      </c>
      <c r="K157" s="20">
        <v>25</v>
      </c>
      <c r="L157" s="32" t="s">
        <v>173</v>
      </c>
      <c r="M157" s="20" t="s">
        <v>174</v>
      </c>
      <c r="N157" s="14" t="s">
        <v>176</v>
      </c>
      <c r="O157" s="20">
        <f>IF(LEFT(D157,3)&lt;&gt;"age",I157-1,I157-E157)</f>
        <v>1855</v>
      </c>
      <c r="Q157" t="str">
        <f t="shared" si="2"/>
        <v>1882 / STAACK  / CATH.  / 27 / 1855</v>
      </c>
    </row>
    <row r="158" spans="1:17" ht="15">
      <c r="A158" s="20">
        <v>21</v>
      </c>
      <c r="B158" s="4" t="s">
        <v>5</v>
      </c>
      <c r="C158" s="4" t="s">
        <v>44</v>
      </c>
      <c r="D158" s="4" t="s">
        <v>45</v>
      </c>
      <c r="E158" s="20">
        <f>IF(LEFT(D158,3)="age",VALUE(RIGHT(TRIM(D158),2)),D158)</f>
        <v>18</v>
      </c>
      <c r="F158" s="4" t="s">
        <v>8</v>
      </c>
      <c r="G158" s="4" t="s">
        <v>9</v>
      </c>
      <c r="H158" s="3">
        <v>21522</v>
      </c>
      <c r="I158" s="20">
        <v>1882</v>
      </c>
      <c r="J158" s="20">
        <v>10</v>
      </c>
      <c r="K158" s="20">
        <v>25</v>
      </c>
      <c r="L158" s="32" t="s">
        <v>173</v>
      </c>
      <c r="M158" s="20" t="s">
        <v>174</v>
      </c>
      <c r="N158" s="14" t="s">
        <v>176</v>
      </c>
      <c r="O158" s="20">
        <f>IF(LEFT(D158,3)&lt;&gt;"age",I158-1,I158-E158)</f>
        <v>1864</v>
      </c>
      <c r="Q158" t="str">
        <f t="shared" si="2"/>
        <v>1882 / STAACK  / HENRIETTE  / 18 / 1864</v>
      </c>
    </row>
    <row r="159" spans="1:17" ht="15">
      <c r="A159" s="20">
        <v>15</v>
      </c>
      <c r="B159" s="4" t="s">
        <v>5</v>
      </c>
      <c r="C159" s="4" t="s">
        <v>32</v>
      </c>
      <c r="D159" s="4" t="s">
        <v>33</v>
      </c>
      <c r="E159" s="20">
        <f>IF(LEFT(D159,3)="age",VALUE(RIGHT(TRIM(D159),2)),D159)</f>
        <v>11</v>
      </c>
      <c r="F159" s="4" t="s">
        <v>8</v>
      </c>
      <c r="G159" s="4" t="s">
        <v>9</v>
      </c>
      <c r="H159" s="3">
        <v>21522</v>
      </c>
      <c r="I159" s="20">
        <v>1882</v>
      </c>
      <c r="J159" s="20">
        <v>10</v>
      </c>
      <c r="K159" s="20">
        <v>25</v>
      </c>
      <c r="L159" s="32" t="s">
        <v>173</v>
      </c>
      <c r="M159" s="20" t="s">
        <v>174</v>
      </c>
      <c r="N159" s="14" t="s">
        <v>176</v>
      </c>
      <c r="O159" s="20">
        <f>IF(LEFT(D159,3)&lt;&gt;"age",I159-1,I159-E159)</f>
        <v>1871</v>
      </c>
      <c r="Q159" t="str">
        <f t="shared" si="2"/>
        <v>1882 / STAACK  / AMELIA  / 11 / 1871</v>
      </c>
    </row>
    <row r="160" spans="1:17" ht="15">
      <c r="A160" s="20">
        <v>22</v>
      </c>
      <c r="B160" s="4" t="s">
        <v>5</v>
      </c>
      <c r="C160" s="4" t="s">
        <v>46</v>
      </c>
      <c r="D160" s="4" t="s">
        <v>47</v>
      </c>
      <c r="E160" s="20">
        <f>IF(LEFT(D160,3)="age",VALUE(RIGHT(TRIM(D160),2)),D160)</f>
        <v>9</v>
      </c>
      <c r="F160" s="4" t="s">
        <v>8</v>
      </c>
      <c r="G160" s="4" t="s">
        <v>9</v>
      </c>
      <c r="H160" s="3">
        <v>21522</v>
      </c>
      <c r="I160" s="20">
        <v>1882</v>
      </c>
      <c r="J160" s="20">
        <v>10</v>
      </c>
      <c r="K160" s="20">
        <v>25</v>
      </c>
      <c r="L160" s="32" t="s">
        <v>173</v>
      </c>
      <c r="M160" s="20" t="s">
        <v>174</v>
      </c>
      <c r="N160" s="14" t="s">
        <v>176</v>
      </c>
      <c r="O160" s="20">
        <f>IF(LEFT(D160,3)&lt;&gt;"age",I160-1,I160-E160)</f>
        <v>1873</v>
      </c>
      <c r="Q160" t="str">
        <f t="shared" si="2"/>
        <v>1882 / STAACK  / LOUISE  / 9 / 1873</v>
      </c>
    </row>
    <row r="161" spans="1:17" ht="15">
      <c r="A161" s="20">
        <v>19</v>
      </c>
      <c r="B161" s="4" t="s">
        <v>5</v>
      </c>
      <c r="C161" s="4" t="s">
        <v>40</v>
      </c>
      <c r="D161" s="4" t="s">
        <v>41</v>
      </c>
      <c r="E161" s="20">
        <f>IF(LEFT(D161,3)="age",VALUE(RIGHT(TRIM(D161),2)),D161)</f>
        <v>8</v>
      </c>
      <c r="F161" s="4" t="s">
        <v>8</v>
      </c>
      <c r="G161" s="4" t="s">
        <v>9</v>
      </c>
      <c r="H161" s="3">
        <v>21522</v>
      </c>
      <c r="I161" s="20">
        <v>1882</v>
      </c>
      <c r="J161" s="20">
        <v>10</v>
      </c>
      <c r="K161" s="20">
        <v>25</v>
      </c>
      <c r="L161" s="32" t="s">
        <v>173</v>
      </c>
      <c r="M161" s="20" t="s">
        <v>174</v>
      </c>
      <c r="N161" s="14" t="s">
        <v>176</v>
      </c>
      <c r="O161" s="20">
        <f>IF(LEFT(D161,3)&lt;&gt;"age",I161-1,I161-E161)</f>
        <v>1874</v>
      </c>
      <c r="Q161" t="str">
        <f t="shared" si="2"/>
        <v>1882 / STAACK  / FEDELL  / 8 / 1874</v>
      </c>
    </row>
    <row r="162" spans="1:17" ht="15">
      <c r="A162" s="20">
        <v>23</v>
      </c>
      <c r="B162" s="4" t="s">
        <v>5</v>
      </c>
      <c r="C162" s="4" t="s">
        <v>48</v>
      </c>
      <c r="D162" s="4" t="s">
        <v>49</v>
      </c>
      <c r="E162" s="20">
        <f>IF(LEFT(D162,3)="age",VALUE(RIGHT(TRIM(D162),2)),D162)</f>
        <v>4</v>
      </c>
      <c r="F162" s="4" t="s">
        <v>8</v>
      </c>
      <c r="G162" s="4" t="s">
        <v>9</v>
      </c>
      <c r="H162" s="3">
        <v>21522</v>
      </c>
      <c r="I162" s="20">
        <v>1882</v>
      </c>
      <c r="J162" s="20">
        <v>10</v>
      </c>
      <c r="K162" s="20">
        <v>25</v>
      </c>
      <c r="L162" s="32" t="s">
        <v>173</v>
      </c>
      <c r="M162" s="20" t="s">
        <v>174</v>
      </c>
      <c r="N162" s="14" t="s">
        <v>176</v>
      </c>
      <c r="O162" s="20">
        <f>IF(LEFT(D162,3)&lt;&gt;"age",I162-1,I162-E162)</f>
        <v>1878</v>
      </c>
      <c r="Q162" t="str">
        <f t="shared" si="2"/>
        <v>1882 / STAACK  / MGE.  / 4 / 1878</v>
      </c>
    </row>
    <row r="163" spans="1:17" ht="15.75" thickBot="1">
      <c r="A163" s="45">
        <v>18</v>
      </c>
      <c r="B163" s="46" t="s">
        <v>5</v>
      </c>
      <c r="C163" s="46" t="s">
        <v>38</v>
      </c>
      <c r="D163" s="46" t="s">
        <v>39</v>
      </c>
      <c r="E163" s="45">
        <f>IF(LEFT(D163,3)="age",VALUE(RIGHT(TRIM(D163),2)),D163)</f>
        <v>1</v>
      </c>
      <c r="F163" s="46" t="s">
        <v>8</v>
      </c>
      <c r="G163" s="46" t="s">
        <v>9</v>
      </c>
      <c r="H163" s="47">
        <v>21522</v>
      </c>
      <c r="I163" s="45">
        <v>1882</v>
      </c>
      <c r="J163" s="45">
        <v>10</v>
      </c>
      <c r="K163" s="45">
        <v>25</v>
      </c>
      <c r="L163" s="48" t="s">
        <v>173</v>
      </c>
      <c r="M163" s="45" t="s">
        <v>174</v>
      </c>
      <c r="N163" s="49" t="s">
        <v>176</v>
      </c>
      <c r="O163" s="45">
        <f>IF(LEFT(D163,3)&lt;&gt;"age",I163-1,I163-E163)</f>
        <v>1881</v>
      </c>
      <c r="Q163" t="str">
        <f t="shared" si="2"/>
        <v>1882 / STAACK  / EMILIE  / 1 / 1881</v>
      </c>
    </row>
    <row r="164" spans="1:17" ht="15.75" thickTop="1">
      <c r="A164" s="20">
        <v>172</v>
      </c>
      <c r="B164" s="25" t="s">
        <v>201</v>
      </c>
      <c r="C164" s="4" t="s">
        <v>71</v>
      </c>
      <c r="D164" s="4" t="s">
        <v>54</v>
      </c>
      <c r="E164" s="20">
        <f>IF(LEFT(D164,3)="age",VALUE(RIGHT(TRIM(D164),2)),D164)</f>
        <v>21</v>
      </c>
      <c r="F164" s="4" t="s">
        <v>8</v>
      </c>
      <c r="G164" s="4" t="s">
        <v>9</v>
      </c>
      <c r="H164" s="3">
        <v>15965</v>
      </c>
      <c r="I164" s="20">
        <v>1883</v>
      </c>
      <c r="J164" s="20">
        <v>4</v>
      </c>
      <c r="K164" s="20">
        <v>18</v>
      </c>
      <c r="L164" s="32" t="s">
        <v>309</v>
      </c>
      <c r="M164" s="20" t="s">
        <v>166</v>
      </c>
      <c r="N164" s="14" t="s">
        <v>352</v>
      </c>
      <c r="O164" s="20">
        <f>IF(LEFT(D164,3)&lt;&gt;"age",I164-1,I164-E164)</f>
        <v>1862</v>
      </c>
      <c r="Q164" t="str">
        <f t="shared" si="2"/>
        <v>1883 / STACK  / BERTHA  / 21 / 1862</v>
      </c>
    </row>
    <row r="165" spans="1:17" ht="15">
      <c r="A165" s="20">
        <v>46</v>
      </c>
      <c r="B165" s="4" t="s">
        <v>5</v>
      </c>
      <c r="C165" s="4" t="s">
        <v>77</v>
      </c>
      <c r="D165" s="4" t="s">
        <v>54</v>
      </c>
      <c r="E165" s="20">
        <f>IF(LEFT(D165,3)="age",VALUE(RIGHT(TRIM(D165),2)),D165)</f>
        <v>21</v>
      </c>
      <c r="F165" s="4" t="s">
        <v>73</v>
      </c>
      <c r="G165" s="4" t="s">
        <v>9</v>
      </c>
      <c r="H165" s="3">
        <v>37425</v>
      </c>
      <c r="I165" s="20">
        <v>1883</v>
      </c>
      <c r="J165" s="20">
        <v>7</v>
      </c>
      <c r="K165" s="20">
        <v>6</v>
      </c>
      <c r="L165" s="32" t="s">
        <v>183</v>
      </c>
      <c r="M165" s="20" t="s">
        <v>157</v>
      </c>
      <c r="N165" s="14" t="s">
        <v>177</v>
      </c>
      <c r="O165" s="20">
        <f>IF(LEFT(D165,3)&lt;&gt;"age",I165-1,I165-E165)</f>
        <v>1862</v>
      </c>
      <c r="Q165" t="str">
        <f t="shared" si="2"/>
        <v>1883 / STAACK  / GUSTAV  / 21 / 1862</v>
      </c>
    </row>
    <row r="166" spans="1:17" ht="15">
      <c r="A166" s="20">
        <v>206</v>
      </c>
      <c r="B166" s="25" t="s">
        <v>201</v>
      </c>
      <c r="C166" s="4" t="s">
        <v>256</v>
      </c>
      <c r="D166" s="4" t="s">
        <v>98</v>
      </c>
      <c r="E166" s="20">
        <f>IF(LEFT(D166,3)="age",VALUE(RIGHT(TRIM(D166),2)),D166)</f>
        <v>2</v>
      </c>
      <c r="F166" s="4" t="s">
        <v>151</v>
      </c>
      <c r="G166" s="4" t="s">
        <v>9</v>
      </c>
      <c r="H166" s="3">
        <v>37479</v>
      </c>
      <c r="I166" s="20">
        <v>1883</v>
      </c>
      <c r="J166" s="20">
        <v>9</v>
      </c>
      <c r="K166" s="20">
        <v>25</v>
      </c>
      <c r="L166" s="32" t="s">
        <v>344</v>
      </c>
      <c r="M166" s="20" t="s">
        <v>157</v>
      </c>
      <c r="N166" s="14" t="s">
        <v>177</v>
      </c>
      <c r="O166" s="20">
        <f>IF(LEFT(D166,3)&lt;&gt;"age",I166-1,I166-E166)</f>
        <v>1881</v>
      </c>
      <c r="Q166" t="str">
        <f t="shared" si="2"/>
        <v>1883 / STACK  / JOSEPH  / 2 / 1881</v>
      </c>
    </row>
    <row r="167" spans="1:17" ht="15">
      <c r="A167" s="20">
        <v>47</v>
      </c>
      <c r="B167" s="4" t="s">
        <v>5</v>
      </c>
      <c r="C167" s="4" t="s">
        <v>55</v>
      </c>
      <c r="D167" s="4" t="s">
        <v>29</v>
      </c>
      <c r="E167" s="20">
        <f>IF(LEFT(D167,3)="age",VALUE(RIGHT(TRIM(D167),2)),D167)</f>
        <v>23</v>
      </c>
      <c r="F167" s="4" t="s">
        <v>73</v>
      </c>
      <c r="G167" s="4" t="s">
        <v>78</v>
      </c>
      <c r="H167" s="3">
        <v>37480</v>
      </c>
      <c r="I167" s="20">
        <v>1883</v>
      </c>
      <c r="J167" s="20">
        <v>9</v>
      </c>
      <c r="K167" s="20">
        <v>26</v>
      </c>
      <c r="L167" s="32" t="s">
        <v>345</v>
      </c>
      <c r="M167" s="20" t="s">
        <v>157</v>
      </c>
      <c r="N167" s="14" t="s">
        <v>177</v>
      </c>
      <c r="O167" s="20">
        <f>IF(LEFT(D167,3)&lt;&gt;"age",I167-1,I167-E167)</f>
        <v>1860</v>
      </c>
      <c r="Q167" t="str">
        <f t="shared" si="2"/>
        <v>1883 / STAACK  / FRITZ  / 23 / 1860</v>
      </c>
    </row>
    <row r="168" spans="1:17" ht="15">
      <c r="A168" s="20">
        <v>106</v>
      </c>
      <c r="B168" s="26" t="s">
        <v>113</v>
      </c>
      <c r="C168" s="4" t="s">
        <v>134</v>
      </c>
      <c r="D168" s="4" t="s">
        <v>14</v>
      </c>
      <c r="E168" s="20">
        <f>IF(LEFT(D168,3)="age",VALUE(RIGHT(TRIM(D168),2)),D168)</f>
        <v>16</v>
      </c>
      <c r="F168" s="4" t="s">
        <v>8</v>
      </c>
      <c r="G168" s="4" t="s">
        <v>9</v>
      </c>
      <c r="H168" s="3">
        <v>37519</v>
      </c>
      <c r="I168" s="20">
        <v>1883</v>
      </c>
      <c r="J168" s="20">
        <v>10</v>
      </c>
      <c r="K168" s="20">
        <v>29</v>
      </c>
      <c r="L168" s="32" t="s">
        <v>346</v>
      </c>
      <c r="M168" s="20" t="s">
        <v>166</v>
      </c>
      <c r="N168" s="14" t="s">
        <v>177</v>
      </c>
      <c r="O168" s="20">
        <f>IF(LEFT(D168,3)&lt;&gt;"age",I168-1,I168-E168)</f>
        <v>1867</v>
      </c>
      <c r="Q168" t="str">
        <f t="shared" si="2"/>
        <v>1883 / STAAK  / FRIEDERIKE  / 16 / 1867</v>
      </c>
    </row>
    <row r="169" spans="1:17" ht="15">
      <c r="A169" s="20">
        <v>109</v>
      </c>
      <c r="B169" s="26" t="s">
        <v>113</v>
      </c>
      <c r="C169" s="4" t="s">
        <v>105</v>
      </c>
      <c r="D169" s="4" t="s">
        <v>31</v>
      </c>
      <c r="E169" s="20">
        <f>IF(LEFT(D169,3)="age",VALUE(RIGHT(TRIM(D169),2)),D169)</f>
        <v>31</v>
      </c>
      <c r="F169" s="4" t="s">
        <v>8</v>
      </c>
      <c r="G169" s="4" t="s">
        <v>9</v>
      </c>
      <c r="H169" s="3">
        <v>37531</v>
      </c>
      <c r="I169" s="20">
        <v>1883</v>
      </c>
      <c r="J169" s="20">
        <v>11</v>
      </c>
      <c r="K169" s="20">
        <v>5</v>
      </c>
      <c r="L169" s="32" t="s">
        <v>189</v>
      </c>
      <c r="M169" s="20" t="s">
        <v>157</v>
      </c>
      <c r="N169" s="14" t="s">
        <v>177</v>
      </c>
      <c r="O169" s="27">
        <f>IF(LEFT(D169,3)&lt;&gt;"age",I169-1,I169-E169)</f>
        <v>1852</v>
      </c>
      <c r="Q169" t="str">
        <f t="shared" si="2"/>
        <v>1883 / STAAK  / JOHANN  / 31 / 1852</v>
      </c>
    </row>
    <row r="170" spans="1:17" ht="15">
      <c r="A170" s="20">
        <v>107</v>
      </c>
      <c r="B170" s="26" t="s">
        <v>113</v>
      </c>
      <c r="C170" s="4" t="s">
        <v>109</v>
      </c>
      <c r="D170" s="4" t="s">
        <v>70</v>
      </c>
      <c r="E170" s="20">
        <f>IF(LEFT(D170,3)="age",VALUE(RIGHT(TRIM(D170),2)),D170)</f>
        <v>28</v>
      </c>
      <c r="F170" s="4" t="s">
        <v>8</v>
      </c>
      <c r="G170" s="4" t="s">
        <v>9</v>
      </c>
      <c r="H170" s="3">
        <v>37531</v>
      </c>
      <c r="I170" s="20">
        <v>1883</v>
      </c>
      <c r="J170" s="20">
        <v>11</v>
      </c>
      <c r="K170" s="20">
        <v>5</v>
      </c>
      <c r="L170" s="32" t="s">
        <v>189</v>
      </c>
      <c r="M170" s="20" t="s">
        <v>157</v>
      </c>
      <c r="N170" s="14" t="s">
        <v>177</v>
      </c>
      <c r="O170" s="27">
        <f>IF(LEFT(D170,3)&lt;&gt;"age",I170-1,I170-E170)</f>
        <v>1855</v>
      </c>
      <c r="Q170" t="str">
        <f t="shared" si="2"/>
        <v>1883 / STAAK  / CATHE.  / 28 / 1855</v>
      </c>
    </row>
    <row r="171" spans="1:17" ht="15">
      <c r="A171" s="20">
        <v>110</v>
      </c>
      <c r="B171" s="26" t="s">
        <v>113</v>
      </c>
      <c r="C171" s="4" t="s">
        <v>135</v>
      </c>
      <c r="D171" s="4" t="s">
        <v>15</v>
      </c>
      <c r="E171" s="20">
        <f>IF(LEFT(D171,3)="age",VALUE(RIGHT(TRIM(D171),2)),D171)</f>
        <v>17</v>
      </c>
      <c r="F171" s="4" t="s">
        <v>8</v>
      </c>
      <c r="G171" s="4" t="s">
        <v>9</v>
      </c>
      <c r="H171" s="3">
        <v>37531</v>
      </c>
      <c r="I171" s="20">
        <v>1883</v>
      </c>
      <c r="J171" s="20">
        <v>11</v>
      </c>
      <c r="K171" s="20">
        <v>5</v>
      </c>
      <c r="L171" s="32" t="s">
        <v>189</v>
      </c>
      <c r="M171" s="20" t="s">
        <v>157</v>
      </c>
      <c r="N171" s="14" t="s">
        <v>177</v>
      </c>
      <c r="O171" s="20">
        <f>IF(LEFT(D171,3)&lt;&gt;"age",I171-1,I171-E171)</f>
        <v>1866</v>
      </c>
      <c r="Q171" t="str">
        <f t="shared" si="2"/>
        <v>1883 / STAAK  / JOH-E.  / 17 / 1866</v>
      </c>
    </row>
    <row r="172" spans="1:17" ht="15.75" thickBot="1">
      <c r="A172" s="45">
        <v>108</v>
      </c>
      <c r="B172" s="50" t="s">
        <v>113</v>
      </c>
      <c r="C172" s="46" t="s">
        <v>60</v>
      </c>
      <c r="D172" s="46" t="s">
        <v>49</v>
      </c>
      <c r="E172" s="45">
        <f>IF(LEFT(D172,3)="age",VALUE(RIGHT(TRIM(D172),2)),D172)</f>
        <v>4</v>
      </c>
      <c r="F172" s="46" t="s">
        <v>8</v>
      </c>
      <c r="G172" s="46" t="s">
        <v>9</v>
      </c>
      <c r="H172" s="47">
        <v>37531</v>
      </c>
      <c r="I172" s="45">
        <v>1883</v>
      </c>
      <c r="J172" s="45">
        <v>11</v>
      </c>
      <c r="K172" s="45">
        <v>5</v>
      </c>
      <c r="L172" s="48" t="s">
        <v>189</v>
      </c>
      <c r="M172" s="45" t="s">
        <v>157</v>
      </c>
      <c r="N172" s="49" t="s">
        <v>177</v>
      </c>
      <c r="O172" s="45">
        <f>IF(LEFT(D172,3)&lt;&gt;"age",I172-1,I172-E172)</f>
        <v>1879</v>
      </c>
      <c r="Q172" t="str">
        <f t="shared" si="2"/>
        <v>1883 / STAAK  / CLAUS  / 4 / 1879</v>
      </c>
    </row>
    <row r="173" spans="1:17" ht="15.75" thickTop="1">
      <c r="A173" s="20">
        <v>49</v>
      </c>
      <c r="B173" s="4" t="s">
        <v>5</v>
      </c>
      <c r="C173" s="4" t="s">
        <v>60</v>
      </c>
      <c r="D173" s="4" t="s">
        <v>81</v>
      </c>
      <c r="E173" s="20">
        <f>IF(LEFT(D173,3)="age",VALUE(RIGHT(TRIM(D173),2)),D173)</f>
        <v>32</v>
      </c>
      <c r="F173" s="4" t="s">
        <v>8</v>
      </c>
      <c r="G173" s="4" t="s">
        <v>27</v>
      </c>
      <c r="H173" s="3">
        <v>37650</v>
      </c>
      <c r="I173" s="20">
        <v>1884</v>
      </c>
      <c r="J173" s="20">
        <v>3</v>
      </c>
      <c r="K173" s="20">
        <v>6</v>
      </c>
      <c r="L173" s="32" t="s">
        <v>190</v>
      </c>
      <c r="M173" s="20" t="s">
        <v>157</v>
      </c>
      <c r="N173" s="14" t="s">
        <v>177</v>
      </c>
      <c r="O173" s="27">
        <f>IF(LEFT(D173,3)&lt;&gt;"age",I173-1,I173-E173)</f>
        <v>1852</v>
      </c>
      <c r="Q173" t="str">
        <f t="shared" si="2"/>
        <v>1884 / STAACK  / CLAUS  / 32 / 1852</v>
      </c>
    </row>
    <row r="174" spans="1:17" ht="15">
      <c r="A174" s="20">
        <v>50</v>
      </c>
      <c r="B174" s="4" t="s">
        <v>5</v>
      </c>
      <c r="C174" s="4" t="s">
        <v>82</v>
      </c>
      <c r="D174" s="4" t="s">
        <v>31</v>
      </c>
      <c r="E174" s="20">
        <f>IF(LEFT(D174,3)="age",VALUE(RIGHT(TRIM(D174),2)),D174)</f>
        <v>31</v>
      </c>
      <c r="F174" s="4" t="s">
        <v>8</v>
      </c>
      <c r="G174" s="4" t="s">
        <v>27</v>
      </c>
      <c r="H174" s="3">
        <v>37650</v>
      </c>
      <c r="I174" s="20">
        <v>1884</v>
      </c>
      <c r="J174" s="20">
        <v>3</v>
      </c>
      <c r="K174" s="20">
        <v>6</v>
      </c>
      <c r="L174" s="32" t="s">
        <v>190</v>
      </c>
      <c r="M174" s="20" t="s">
        <v>157</v>
      </c>
      <c r="N174" s="14" t="s">
        <v>177</v>
      </c>
      <c r="O174" s="27">
        <f>IF(LEFT(D174,3)&lt;&gt;"age",I174-1,I174-E174)</f>
        <v>1853</v>
      </c>
      <c r="Q174" t="str">
        <f t="shared" si="2"/>
        <v>1884 / STAACK  / MATT.  / 31 / 1853</v>
      </c>
    </row>
    <row r="175" spans="1:17" ht="15">
      <c r="A175" s="20">
        <v>48</v>
      </c>
      <c r="B175" s="4" t="s">
        <v>5</v>
      </c>
      <c r="C175" s="4" t="s">
        <v>79</v>
      </c>
      <c r="D175" s="4" t="s">
        <v>80</v>
      </c>
      <c r="E175" s="20">
        <f>IF(LEFT(D175,3)="age",VALUE(RIGHT(TRIM(D175),2)),D175)</f>
        <v>6</v>
      </c>
      <c r="F175" s="4" t="s">
        <v>8</v>
      </c>
      <c r="G175" s="4" t="s">
        <v>27</v>
      </c>
      <c r="H175" s="3">
        <v>37650</v>
      </c>
      <c r="I175" s="20">
        <v>1884</v>
      </c>
      <c r="J175" s="20">
        <v>3</v>
      </c>
      <c r="K175" s="20">
        <v>6</v>
      </c>
      <c r="L175" s="32" t="s">
        <v>190</v>
      </c>
      <c r="M175" s="20" t="s">
        <v>157</v>
      </c>
      <c r="N175" s="14" t="s">
        <v>177</v>
      </c>
      <c r="O175" s="20">
        <f>IF(LEFT(D175,3)&lt;&gt;"age",I175-1,I175-E175)</f>
        <v>1878</v>
      </c>
      <c r="Q175" t="str">
        <f t="shared" si="2"/>
        <v>1884 / STAACK  / ADOLPHINE  / 6 / 1878</v>
      </c>
    </row>
    <row r="176" spans="1:17" ht="15">
      <c r="A176" s="20">
        <v>207</v>
      </c>
      <c r="B176" s="25" t="s">
        <v>201</v>
      </c>
      <c r="C176" s="4" t="s">
        <v>34</v>
      </c>
      <c r="D176" s="4" t="s">
        <v>72</v>
      </c>
      <c r="E176" s="20">
        <f>IF(LEFT(D176,3)="age",VALUE(RIGHT(TRIM(D176),2)),D176)</f>
        <v>20</v>
      </c>
      <c r="F176" s="4" t="s">
        <v>269</v>
      </c>
      <c r="G176" s="4" t="s">
        <v>87</v>
      </c>
      <c r="H176" s="3">
        <v>37696</v>
      </c>
      <c r="I176" s="20">
        <v>1884</v>
      </c>
      <c r="J176" s="20">
        <v>4</v>
      </c>
      <c r="K176" s="20">
        <v>8</v>
      </c>
      <c r="L176" s="32" t="s">
        <v>347</v>
      </c>
      <c r="M176" s="20" t="s">
        <v>162</v>
      </c>
      <c r="N176" s="14" t="s">
        <v>177</v>
      </c>
      <c r="O176" s="20">
        <f>IF(LEFT(D176,3)&lt;&gt;"age",I176-1,I176-E176)</f>
        <v>1864</v>
      </c>
      <c r="Q176" t="str">
        <f t="shared" si="2"/>
        <v>1884 / STACK  / ANNA  / 20 / 1864</v>
      </c>
    </row>
    <row r="177" spans="1:17" ht="15">
      <c r="A177" s="20">
        <v>210</v>
      </c>
      <c r="B177" s="25" t="s">
        <v>201</v>
      </c>
      <c r="C177" s="4" t="s">
        <v>83</v>
      </c>
      <c r="D177" s="4" t="s">
        <v>37</v>
      </c>
      <c r="E177" s="20">
        <f>IF(LEFT(D177,3)="age",VALUE(RIGHT(TRIM(D177),2)),D177)</f>
        <v>27</v>
      </c>
      <c r="F177" s="4" t="s">
        <v>8</v>
      </c>
      <c r="G177" s="4" t="s">
        <v>9</v>
      </c>
      <c r="H177" s="3">
        <v>39675</v>
      </c>
      <c r="I177" s="20">
        <v>1884</v>
      </c>
      <c r="J177" s="20">
        <v>4</v>
      </c>
      <c r="K177" s="20">
        <v>10</v>
      </c>
      <c r="L177" s="32" t="s">
        <v>166</v>
      </c>
      <c r="M177" s="20" t="s">
        <v>166</v>
      </c>
      <c r="N177" s="14" t="s">
        <v>177</v>
      </c>
      <c r="O177" s="20">
        <f>IF(LEFT(D177,3)&lt;&gt;"age",I177-1,I177-E177)</f>
        <v>1857</v>
      </c>
      <c r="Q177" t="str">
        <f t="shared" si="2"/>
        <v>1884 / STACK  / AUGUST  / 27 / 1857</v>
      </c>
    </row>
    <row r="178" spans="1:17" ht="15">
      <c r="A178" s="20">
        <v>212</v>
      </c>
      <c r="B178" s="25" t="s">
        <v>201</v>
      </c>
      <c r="C178" s="4" t="s">
        <v>273</v>
      </c>
      <c r="D178" s="4" t="s">
        <v>37</v>
      </c>
      <c r="E178" s="20">
        <f>IF(LEFT(D178,3)="age",VALUE(RIGHT(TRIM(D178),2)),D178)</f>
        <v>27</v>
      </c>
      <c r="F178" s="4" t="s">
        <v>8</v>
      </c>
      <c r="G178" s="4" t="s">
        <v>9</v>
      </c>
      <c r="H178" s="3">
        <v>39675</v>
      </c>
      <c r="I178" s="20">
        <v>1884</v>
      </c>
      <c r="J178" s="20">
        <v>4</v>
      </c>
      <c r="K178" s="20">
        <v>10</v>
      </c>
      <c r="L178" s="32" t="s">
        <v>166</v>
      </c>
      <c r="M178" s="20" t="s">
        <v>166</v>
      </c>
      <c r="N178" s="14" t="s">
        <v>177</v>
      </c>
      <c r="O178" s="20">
        <f>IF(LEFT(D178,3)&lt;&gt;"age",I178-1,I178-E178)</f>
        <v>1857</v>
      </c>
      <c r="Q178" t="str">
        <f t="shared" si="2"/>
        <v>1884 / STACK  / MATHIL  / 27 / 1857</v>
      </c>
    </row>
    <row r="179" spans="1:17" ht="15">
      <c r="A179" s="20">
        <v>211</v>
      </c>
      <c r="B179" s="25" t="s">
        <v>201</v>
      </c>
      <c r="C179" s="4" t="s">
        <v>272</v>
      </c>
      <c r="D179" s="4" t="s">
        <v>21</v>
      </c>
      <c r="E179" s="20">
        <f>IF(LEFT(D179,3)="age",VALUE(RIGHT(TRIM(D179),2)),D179)</f>
        <v>3</v>
      </c>
      <c r="F179" s="4" t="s">
        <v>8</v>
      </c>
      <c r="G179" s="4" t="s">
        <v>9</v>
      </c>
      <c r="H179" s="3">
        <v>39675</v>
      </c>
      <c r="I179" s="20">
        <v>1884</v>
      </c>
      <c r="J179" s="20">
        <v>4</v>
      </c>
      <c r="K179" s="20">
        <v>10</v>
      </c>
      <c r="L179" s="32" t="s">
        <v>166</v>
      </c>
      <c r="M179" s="20" t="s">
        <v>166</v>
      </c>
      <c r="N179" s="14" t="s">
        <v>177</v>
      </c>
      <c r="O179" s="20">
        <f>IF(LEFT(D179,3)&lt;&gt;"age",I179-1,I179-E179)</f>
        <v>1881</v>
      </c>
      <c r="Q179" t="str">
        <f t="shared" si="2"/>
        <v>1884 / STACK  / FRIEDA  / 3 / 1881</v>
      </c>
    </row>
    <row r="180" spans="1:17" ht="15">
      <c r="A180" s="20">
        <v>51</v>
      </c>
      <c r="B180" s="4" t="s">
        <v>5</v>
      </c>
      <c r="C180" s="4" t="s">
        <v>83</v>
      </c>
      <c r="D180" s="4" t="s">
        <v>84</v>
      </c>
      <c r="E180" s="20">
        <f>IF(LEFT(D180,3)="age",VALUE(RIGHT(TRIM(D180),2)),D180)</f>
        <v>37</v>
      </c>
      <c r="F180" s="4" t="s">
        <v>8</v>
      </c>
      <c r="G180" s="4" t="s">
        <v>85</v>
      </c>
      <c r="H180" s="3">
        <v>37716</v>
      </c>
      <c r="I180" s="20">
        <v>1884</v>
      </c>
      <c r="J180" s="20">
        <v>4</v>
      </c>
      <c r="K180" s="20">
        <v>22</v>
      </c>
      <c r="L180" s="32" t="s">
        <v>190</v>
      </c>
      <c r="M180" s="20" t="s">
        <v>157</v>
      </c>
      <c r="N180" s="14" t="s">
        <v>177</v>
      </c>
      <c r="O180" s="20">
        <f>IF(LEFT(D180,3)&lt;&gt;"age",I180-1,I180-E180)</f>
        <v>1847</v>
      </c>
      <c r="Q180" t="str">
        <f t="shared" si="2"/>
        <v>1884 / STAACK  / AUGUST  / 37 / 1847</v>
      </c>
    </row>
    <row r="181" spans="1:17" ht="15">
      <c r="A181" s="20">
        <v>237</v>
      </c>
      <c r="B181" s="25" t="s">
        <v>201</v>
      </c>
      <c r="C181" s="4" t="s">
        <v>259</v>
      </c>
      <c r="D181" s="4" t="s">
        <v>37</v>
      </c>
      <c r="E181" s="20">
        <f>IF(LEFT(D181,3)="age",VALUE(RIGHT(TRIM(D181),2)),D181)</f>
        <v>27</v>
      </c>
      <c r="F181" s="4" t="s">
        <v>8</v>
      </c>
      <c r="G181" s="4" t="s">
        <v>247</v>
      </c>
      <c r="H181" s="3">
        <v>80498</v>
      </c>
      <c r="I181" s="20">
        <v>1884</v>
      </c>
      <c r="J181" s="20">
        <v>4</v>
      </c>
      <c r="K181" s="20">
        <v>30</v>
      </c>
      <c r="L181" s="32" t="s">
        <v>317</v>
      </c>
      <c r="M181" s="20" t="s">
        <v>174</v>
      </c>
      <c r="N181" s="14" t="s">
        <v>177</v>
      </c>
      <c r="O181" s="20">
        <f>IF(LEFT(D181,3)&lt;&gt;"age",I181-1,I181-E181)</f>
        <v>1857</v>
      </c>
      <c r="Q181" t="str">
        <f t="shared" si="2"/>
        <v>1884 / STACK  / JOHN  / 27 / 1857</v>
      </c>
    </row>
    <row r="182" spans="1:17" ht="15">
      <c r="A182" s="20">
        <v>238</v>
      </c>
      <c r="B182" s="25" t="s">
        <v>201</v>
      </c>
      <c r="C182" s="4" t="s">
        <v>97</v>
      </c>
      <c r="D182" s="4" t="s">
        <v>15</v>
      </c>
      <c r="E182" s="20">
        <f>IF(LEFT(D182,3)="age",VALUE(RIGHT(TRIM(D182),2)),D182)</f>
        <v>17</v>
      </c>
      <c r="F182" s="4" t="s">
        <v>8</v>
      </c>
      <c r="G182" s="4" t="s">
        <v>247</v>
      </c>
      <c r="H182" s="3">
        <v>80498</v>
      </c>
      <c r="I182" s="20">
        <v>1884</v>
      </c>
      <c r="J182" s="20">
        <v>4</v>
      </c>
      <c r="K182" s="20">
        <v>30</v>
      </c>
      <c r="L182" s="32" t="s">
        <v>317</v>
      </c>
      <c r="M182" s="20" t="s">
        <v>174</v>
      </c>
      <c r="N182" s="14" t="s">
        <v>177</v>
      </c>
      <c r="O182" s="20">
        <f>IF(LEFT(D182,3)&lt;&gt;"age",I182-1,I182-E182)</f>
        <v>1867</v>
      </c>
      <c r="Q182" t="str">
        <f t="shared" si="2"/>
        <v>1884 / STACK  / MARIA  / 17 / 1867</v>
      </c>
    </row>
    <row r="183" spans="1:17" ht="15">
      <c r="A183" s="20">
        <v>52</v>
      </c>
      <c r="B183" s="4" t="s">
        <v>5</v>
      </c>
      <c r="C183" s="4" t="s">
        <v>13</v>
      </c>
      <c r="D183" s="4" t="s">
        <v>23</v>
      </c>
      <c r="E183" s="20">
        <f>IF(LEFT(D183,3)="age",VALUE(RIGHT(TRIM(D183),2)),D183)</f>
        <v>40</v>
      </c>
      <c r="F183" s="4" t="s">
        <v>86</v>
      </c>
      <c r="G183" s="4" t="s">
        <v>9</v>
      </c>
      <c r="H183" s="3">
        <v>37725</v>
      </c>
      <c r="I183" s="20">
        <v>1884</v>
      </c>
      <c r="J183" s="20">
        <v>5</v>
      </c>
      <c r="K183" s="20">
        <v>2</v>
      </c>
      <c r="L183" s="32" t="s">
        <v>314</v>
      </c>
      <c r="M183" s="20" t="s">
        <v>157</v>
      </c>
      <c r="N183" s="14" t="s">
        <v>177</v>
      </c>
      <c r="O183" s="20">
        <f>IF(LEFT(D183,3)&lt;&gt;"age",I183-1,I183-E183)</f>
        <v>1844</v>
      </c>
      <c r="Q183" t="str">
        <f t="shared" si="2"/>
        <v>1884 / STAACK  / AUG.  / 40 / 1844</v>
      </c>
    </row>
    <row r="184" spans="1:17" ht="15">
      <c r="A184" s="20">
        <v>53</v>
      </c>
      <c r="B184" s="4" t="s">
        <v>5</v>
      </c>
      <c r="C184" s="4" t="s">
        <v>64</v>
      </c>
      <c r="D184" s="4" t="s">
        <v>45</v>
      </c>
      <c r="E184" s="20">
        <f>IF(LEFT(D184,3)="age",VALUE(RIGHT(TRIM(D184),2)),D184)</f>
        <v>18</v>
      </c>
      <c r="F184" s="4" t="s">
        <v>73</v>
      </c>
      <c r="G184" s="4" t="s">
        <v>9</v>
      </c>
      <c r="H184" s="3">
        <v>37725</v>
      </c>
      <c r="I184" s="20">
        <v>1884</v>
      </c>
      <c r="J184" s="20">
        <v>5</v>
      </c>
      <c r="K184" s="20">
        <v>2</v>
      </c>
      <c r="L184" s="32" t="s">
        <v>314</v>
      </c>
      <c r="M184" s="20" t="s">
        <v>157</v>
      </c>
      <c r="N184" s="14" t="s">
        <v>177</v>
      </c>
      <c r="O184" s="20">
        <f>IF(LEFT(D184,3)&lt;&gt;"age",I184-1,I184-E184)</f>
        <v>1866</v>
      </c>
      <c r="Q184" t="str">
        <f t="shared" si="2"/>
        <v>1884 / STAACK  / PETER  / 18 / 1866</v>
      </c>
    </row>
    <row r="185" spans="1:17" ht="15.75" thickBot="1">
      <c r="A185" s="45">
        <v>208</v>
      </c>
      <c r="B185" s="51" t="s">
        <v>201</v>
      </c>
      <c r="C185" s="46" t="s">
        <v>96</v>
      </c>
      <c r="D185" s="46" t="s">
        <v>61</v>
      </c>
      <c r="E185" s="45">
        <f>IF(LEFT(D185,3)="age",VALUE(RIGHT(TRIM(D185),2)),D185)</f>
        <v>34</v>
      </c>
      <c r="F185" s="46" t="s">
        <v>73</v>
      </c>
      <c r="G185" s="46" t="s">
        <v>9</v>
      </c>
      <c r="H185" s="47">
        <v>37840</v>
      </c>
      <c r="I185" s="45">
        <v>1884</v>
      </c>
      <c r="J185" s="45">
        <v>8</v>
      </c>
      <c r="K185" s="45">
        <v>5</v>
      </c>
      <c r="L185" s="48" t="s">
        <v>344</v>
      </c>
      <c r="M185" s="45" t="s">
        <v>157</v>
      </c>
      <c r="N185" s="49" t="s">
        <v>177</v>
      </c>
      <c r="O185" s="45">
        <f>IF(LEFT(D185,3)&lt;&gt;"age",I185-1,I185-E185)</f>
        <v>1850</v>
      </c>
      <c r="Q185" t="str">
        <f t="shared" si="2"/>
        <v>1884 / STACK  / HEINRICH  / 34 / 1850</v>
      </c>
    </row>
    <row r="186" spans="1:17" ht="15.75" thickTop="1">
      <c r="A186" s="20">
        <v>54</v>
      </c>
      <c r="B186" s="4" t="s">
        <v>5</v>
      </c>
      <c r="C186" s="4" t="s">
        <v>66</v>
      </c>
      <c r="D186" s="4" t="s">
        <v>54</v>
      </c>
      <c r="E186" s="20">
        <f>IF(LEFT(D186,3)="age",VALUE(RIGHT(TRIM(D186),2)),D186)</f>
        <v>21</v>
      </c>
      <c r="F186" s="4" t="s">
        <v>8</v>
      </c>
      <c r="G186" s="4" t="s">
        <v>87</v>
      </c>
      <c r="H186" s="3">
        <v>38079</v>
      </c>
      <c r="I186" s="20">
        <v>1885</v>
      </c>
      <c r="J186" s="20">
        <v>3</v>
      </c>
      <c r="K186" s="20">
        <v>2</v>
      </c>
      <c r="L186" s="32" t="s">
        <v>348</v>
      </c>
      <c r="M186" s="20" t="s">
        <v>166</v>
      </c>
      <c r="N186" s="14" t="s">
        <v>177</v>
      </c>
      <c r="O186" s="20">
        <f>IF(LEFT(D186,3)&lt;&gt;"age",I186-1,I186-E186)</f>
        <v>1864</v>
      </c>
      <c r="Q186" t="str">
        <f t="shared" si="2"/>
        <v>1885 / STAACK  / DORA  / 21 / 1864</v>
      </c>
    </row>
    <row r="187" spans="1:17" ht="15">
      <c r="A187" s="20">
        <v>56</v>
      </c>
      <c r="B187" s="4" t="s">
        <v>5</v>
      </c>
      <c r="C187" s="4" t="s">
        <v>64</v>
      </c>
      <c r="D187" s="4" t="s">
        <v>90</v>
      </c>
      <c r="E187" s="20" t="str">
        <f>IF(LEFT(D187,3)="age",VALUE(RIGHT(TRIM(D187),2)),D187)</f>
        <v>Infant in months: 11 </v>
      </c>
      <c r="F187" s="4" t="s">
        <v>73</v>
      </c>
      <c r="G187" s="4" t="s">
        <v>9</v>
      </c>
      <c r="H187" s="3">
        <v>38118</v>
      </c>
      <c r="I187" s="20">
        <v>1885</v>
      </c>
      <c r="J187" s="20">
        <v>4</v>
      </c>
      <c r="K187" s="20">
        <v>2</v>
      </c>
      <c r="L187" s="32" t="s">
        <v>349</v>
      </c>
      <c r="M187" s="20" t="s">
        <v>157</v>
      </c>
      <c r="N187" s="14" t="s">
        <v>177</v>
      </c>
      <c r="O187" s="20">
        <f>IF(LEFT(D187,3)&lt;&gt;"age",I187-1,I187-E187)</f>
        <v>1884</v>
      </c>
      <c r="Q187" t="str">
        <f t="shared" si="2"/>
        <v>1885 / STAACK  / PETER  / Infant in months: 11  / 1884</v>
      </c>
    </row>
    <row r="188" spans="1:17" ht="15">
      <c r="A188" s="20">
        <v>55</v>
      </c>
      <c r="B188" s="4" t="s">
        <v>5</v>
      </c>
      <c r="C188" s="4" t="s">
        <v>88</v>
      </c>
      <c r="D188" s="4" t="s">
        <v>89</v>
      </c>
      <c r="E188" s="20">
        <f>IF(LEFT(D188,3)="age",VALUE(RIGHT(TRIM(D188),2)),D188)</f>
        <v>22</v>
      </c>
      <c r="F188" s="4" t="s">
        <v>73</v>
      </c>
      <c r="G188" s="4" t="s">
        <v>9</v>
      </c>
      <c r="H188" s="3">
        <v>38118</v>
      </c>
      <c r="I188" s="20">
        <v>1885</v>
      </c>
      <c r="J188" s="20">
        <v>4</v>
      </c>
      <c r="K188" s="20">
        <v>2</v>
      </c>
      <c r="L188" s="32" t="s">
        <v>349</v>
      </c>
      <c r="M188" s="20" t="s">
        <v>157</v>
      </c>
      <c r="N188" s="14" t="s">
        <v>177</v>
      </c>
      <c r="O188" s="20">
        <f>IF(LEFT(D188,3)&lt;&gt;"age",I188-1,I188-E188)</f>
        <v>1863</v>
      </c>
      <c r="Q188" t="str">
        <f t="shared" si="2"/>
        <v>1885 / STAACK  / ELISE  / 22 / 1863</v>
      </c>
    </row>
    <row r="189" spans="1:17" ht="15">
      <c r="A189" s="20">
        <v>111</v>
      </c>
      <c r="B189" s="26" t="s">
        <v>113</v>
      </c>
      <c r="C189" s="4" t="s">
        <v>136</v>
      </c>
      <c r="D189" s="4" t="s">
        <v>137</v>
      </c>
      <c r="E189" s="20">
        <f>IF(LEFT(D189,3)="age",VALUE(RIGHT(TRIM(D189),2)),D189)</f>
        <v>68</v>
      </c>
      <c r="F189" s="4" t="s">
        <v>73</v>
      </c>
      <c r="G189" s="4" t="s">
        <v>9</v>
      </c>
      <c r="H189" s="3">
        <v>38131</v>
      </c>
      <c r="I189" s="20">
        <v>1885</v>
      </c>
      <c r="J189" s="20">
        <v>4</v>
      </c>
      <c r="K189" s="20">
        <v>18</v>
      </c>
      <c r="L189" s="32" t="s">
        <v>191</v>
      </c>
      <c r="M189" s="20" t="s">
        <v>157</v>
      </c>
      <c r="N189" s="14" t="s">
        <v>177</v>
      </c>
      <c r="O189" s="20">
        <f>IF(LEFT(D189,3)&lt;&gt;"age",I189-1,I189-E189)</f>
        <v>1817</v>
      </c>
      <c r="Q189" t="str">
        <f t="shared" si="2"/>
        <v>1885 / STAAK  / HENRY  / 68 / 1817</v>
      </c>
    </row>
    <row r="190" spans="1:17" ht="15">
      <c r="A190" s="20">
        <v>112</v>
      </c>
      <c r="B190" s="26" t="s">
        <v>113</v>
      </c>
      <c r="C190" s="4" t="s">
        <v>138</v>
      </c>
      <c r="D190" s="4" t="s">
        <v>139</v>
      </c>
      <c r="E190" s="20">
        <f>IF(LEFT(D190,3)="age",VALUE(RIGHT(TRIM(D190),2)),D190)</f>
        <v>60</v>
      </c>
      <c r="F190" s="4" t="s">
        <v>73</v>
      </c>
      <c r="G190" s="4" t="s">
        <v>9</v>
      </c>
      <c r="H190" s="3">
        <v>38131</v>
      </c>
      <c r="I190" s="20">
        <v>1885</v>
      </c>
      <c r="J190" s="20">
        <v>4</v>
      </c>
      <c r="K190" s="20">
        <v>18</v>
      </c>
      <c r="L190" s="32" t="s">
        <v>191</v>
      </c>
      <c r="M190" s="20" t="s">
        <v>157</v>
      </c>
      <c r="N190" s="14" t="s">
        <v>177</v>
      </c>
      <c r="O190" s="20">
        <f>IF(LEFT(D190,3)&lt;&gt;"age",I190-1,I190-E190)</f>
        <v>1825</v>
      </c>
      <c r="Q190" t="str">
        <f t="shared" si="2"/>
        <v>1885 / STAAK  / WILHE.  / 60 / 1825</v>
      </c>
    </row>
    <row r="191" spans="1:17" ht="15">
      <c r="A191" s="20">
        <v>213</v>
      </c>
      <c r="B191" s="25" t="s">
        <v>201</v>
      </c>
      <c r="C191" s="4" t="s">
        <v>34</v>
      </c>
      <c r="D191" s="4" t="s">
        <v>45</v>
      </c>
      <c r="E191" s="20">
        <f>IF(LEFT(D191,3)="age",VALUE(RIGHT(TRIM(D191),2)),D191)</f>
        <v>18</v>
      </c>
      <c r="F191" s="4" t="s">
        <v>8</v>
      </c>
      <c r="G191" s="4" t="s">
        <v>9</v>
      </c>
      <c r="H191" s="3">
        <v>39902</v>
      </c>
      <c r="I191" s="20">
        <v>1885</v>
      </c>
      <c r="J191" s="20">
        <v>8</v>
      </c>
      <c r="K191" s="20">
        <v>12</v>
      </c>
      <c r="L191" s="32" t="s">
        <v>317</v>
      </c>
      <c r="M191" s="20" t="s">
        <v>174</v>
      </c>
      <c r="N191" s="14" t="s">
        <v>177</v>
      </c>
      <c r="O191" s="20">
        <f>IF(LEFT(D191,3)&lt;&gt;"age",I191-1,I191-E191)</f>
        <v>1867</v>
      </c>
      <c r="Q191" t="str">
        <f t="shared" si="2"/>
        <v>1885 / STACK  / ANNA  / 18 / 1867</v>
      </c>
    </row>
    <row r="192" spans="1:17" ht="15">
      <c r="A192" s="20">
        <v>115</v>
      </c>
      <c r="B192" s="26" t="s">
        <v>113</v>
      </c>
      <c r="C192" s="4" t="s">
        <v>143</v>
      </c>
      <c r="D192" s="4" t="s">
        <v>128</v>
      </c>
      <c r="E192" s="20">
        <f>IF(LEFT(D192,3)="age",VALUE(RIGHT(TRIM(D192),2)),D192)</f>
        <v>48</v>
      </c>
      <c r="F192" s="4" t="s">
        <v>73</v>
      </c>
      <c r="G192" s="4" t="s">
        <v>9</v>
      </c>
      <c r="H192" s="3">
        <v>38444</v>
      </c>
      <c r="I192" s="20">
        <v>1885</v>
      </c>
      <c r="J192" s="20">
        <v>11</v>
      </c>
      <c r="K192" s="20">
        <v>25</v>
      </c>
      <c r="L192" s="32" t="s">
        <v>191</v>
      </c>
      <c r="M192" s="20" t="s">
        <v>157</v>
      </c>
      <c r="N192" s="14" t="s">
        <v>177</v>
      </c>
      <c r="O192" s="27">
        <f>IF(LEFT(D192,3)&lt;&gt;"age",I192-1,I192-E192)</f>
        <v>1837</v>
      </c>
      <c r="Q192" t="str">
        <f t="shared" si="2"/>
        <v>1885 / STAAK  / SUSANNE  / 48 / 1837</v>
      </c>
    </row>
    <row r="193" spans="1:17" ht="15">
      <c r="A193" s="20">
        <v>114</v>
      </c>
      <c r="B193" s="26" t="s">
        <v>113</v>
      </c>
      <c r="C193" s="4" t="s">
        <v>141</v>
      </c>
      <c r="D193" s="4" t="s">
        <v>142</v>
      </c>
      <c r="E193" s="20">
        <f>IF(LEFT(D193,3)="age",VALUE(RIGHT(TRIM(D193),2)),D193)</f>
        <v>46</v>
      </c>
      <c r="F193" s="4" t="s">
        <v>73</v>
      </c>
      <c r="G193" s="4" t="s">
        <v>9</v>
      </c>
      <c r="H193" s="3">
        <v>38444</v>
      </c>
      <c r="I193" s="20">
        <v>1885</v>
      </c>
      <c r="J193" s="20">
        <v>11</v>
      </c>
      <c r="K193" s="20">
        <v>25</v>
      </c>
      <c r="L193" s="32" t="s">
        <v>191</v>
      </c>
      <c r="M193" s="20" t="s">
        <v>157</v>
      </c>
      <c r="N193" s="14" t="s">
        <v>177</v>
      </c>
      <c r="O193" s="27">
        <f>IF(LEFT(D193,3)&lt;&gt;"age",I193-1,I193-E193)</f>
        <v>1839</v>
      </c>
      <c r="Q193" t="str">
        <f t="shared" si="2"/>
        <v>1885 / STAAK  / FERDA.  / 46 / 1839</v>
      </c>
    </row>
    <row r="194" spans="1:17" ht="15.75" thickBot="1">
      <c r="A194" s="45">
        <v>113</v>
      </c>
      <c r="B194" s="50" t="s">
        <v>113</v>
      </c>
      <c r="C194" s="46" t="s">
        <v>140</v>
      </c>
      <c r="D194" s="46" t="s">
        <v>49</v>
      </c>
      <c r="E194" s="45">
        <f>IF(LEFT(D194,3)="age",VALUE(RIGHT(TRIM(D194),2)),D194)</f>
        <v>4</v>
      </c>
      <c r="F194" s="46" t="s">
        <v>73</v>
      </c>
      <c r="G194" s="46" t="s">
        <v>9</v>
      </c>
      <c r="H194" s="47">
        <v>38444</v>
      </c>
      <c r="I194" s="45">
        <v>1885</v>
      </c>
      <c r="J194" s="45">
        <v>11</v>
      </c>
      <c r="K194" s="45">
        <v>25</v>
      </c>
      <c r="L194" s="48" t="s">
        <v>191</v>
      </c>
      <c r="M194" s="45" t="s">
        <v>157</v>
      </c>
      <c r="N194" s="49" t="s">
        <v>177</v>
      </c>
      <c r="O194" s="45">
        <f>IF(LEFT(D194,3)&lt;&gt;"age",I194-1,I194-E194)</f>
        <v>1881</v>
      </c>
      <c r="Q194" t="str">
        <f t="shared" si="2"/>
        <v>1885 / STAAK  / AUGUSTE  / 4 / 1881</v>
      </c>
    </row>
    <row r="195" spans="1:17" ht="15.75" thickTop="1">
      <c r="A195" s="20">
        <v>239</v>
      </c>
      <c r="B195" s="25" t="s">
        <v>201</v>
      </c>
      <c r="C195" s="4" t="s">
        <v>46</v>
      </c>
      <c r="D195" s="4" t="s">
        <v>63</v>
      </c>
      <c r="E195" s="20">
        <f>IF(LEFT(D195,3)="age",VALUE(RIGHT(TRIM(D195),2)),D195)</f>
        <v>19</v>
      </c>
      <c r="F195" s="4" t="s">
        <v>8</v>
      </c>
      <c r="G195" s="4" t="s">
        <v>9</v>
      </c>
      <c r="H195" s="3">
        <v>80808</v>
      </c>
      <c r="I195" s="20">
        <v>1886</v>
      </c>
      <c r="J195" s="20">
        <v>4</v>
      </c>
      <c r="K195" s="20">
        <v>9</v>
      </c>
      <c r="L195" s="32" t="s">
        <v>316</v>
      </c>
      <c r="M195" s="20" t="s">
        <v>162</v>
      </c>
      <c r="N195" s="14" t="s">
        <v>177</v>
      </c>
      <c r="O195" s="20">
        <f>IF(LEFT(D195,3)&lt;&gt;"age",I195-1,I195-E195)</f>
        <v>1867</v>
      </c>
      <c r="Q195" t="str">
        <f aca="true" t="shared" si="3" ref="Q195:Q241">CONCATENATE(I195," / ",B195," / ",C195," / ",E195," / ",O195)</f>
        <v>1886 / STACK  / LOUISE  / 19 / 1867</v>
      </c>
    </row>
    <row r="196" spans="1:17" ht="15">
      <c r="A196" s="20">
        <v>57</v>
      </c>
      <c r="B196" s="4" t="s">
        <v>5</v>
      </c>
      <c r="C196" s="4" t="s">
        <v>91</v>
      </c>
      <c r="D196" s="4" t="s">
        <v>14</v>
      </c>
      <c r="E196" s="20">
        <f>IF(LEFT(D196,3)="age",VALUE(RIGHT(TRIM(D196),2)),D196)</f>
        <v>16</v>
      </c>
      <c r="F196" s="4" t="s">
        <v>73</v>
      </c>
      <c r="G196" s="4" t="s">
        <v>9</v>
      </c>
      <c r="H196" s="3">
        <v>38621</v>
      </c>
      <c r="I196" s="20">
        <v>1886</v>
      </c>
      <c r="J196" s="20">
        <v>4</v>
      </c>
      <c r="K196" s="20">
        <v>19</v>
      </c>
      <c r="L196" s="32" t="s">
        <v>344</v>
      </c>
      <c r="M196" s="20" t="s">
        <v>157</v>
      </c>
      <c r="N196" s="14" t="s">
        <v>177</v>
      </c>
      <c r="O196" s="20">
        <f>IF(LEFT(D196,3)&lt;&gt;"age",I196-1,I196-E196)</f>
        <v>1870</v>
      </c>
      <c r="Q196" t="str">
        <f t="shared" si="3"/>
        <v>1886 / STAACK  / HANS  / 16 / 1870</v>
      </c>
    </row>
    <row r="197" spans="1:17" ht="15">
      <c r="A197" s="20">
        <v>58</v>
      </c>
      <c r="B197" s="4" t="s">
        <v>5</v>
      </c>
      <c r="C197" s="4" t="s">
        <v>92</v>
      </c>
      <c r="D197" s="4" t="s">
        <v>72</v>
      </c>
      <c r="E197" s="20">
        <f>IF(LEFT(D197,3)="age",VALUE(RIGHT(TRIM(D197),2)),D197)</f>
        <v>20</v>
      </c>
      <c r="F197" s="4" t="s">
        <v>73</v>
      </c>
      <c r="G197" s="4" t="s">
        <v>93</v>
      </c>
      <c r="H197" s="3">
        <v>38894</v>
      </c>
      <c r="I197" s="20">
        <v>1886</v>
      </c>
      <c r="J197" s="20">
        <v>10</v>
      </c>
      <c r="K197" s="20">
        <v>9</v>
      </c>
      <c r="L197" s="32" t="s">
        <v>350</v>
      </c>
      <c r="M197" s="20" t="s">
        <v>157</v>
      </c>
      <c r="N197" s="14" t="s">
        <v>177</v>
      </c>
      <c r="O197" s="20">
        <f>IF(LEFT(D197,3)&lt;&gt;"age",I197-1,I197-E197)</f>
        <v>1866</v>
      </c>
      <c r="Q197" t="str">
        <f t="shared" si="3"/>
        <v>1886 / STAACK  / WILHELM  / 20 / 1866</v>
      </c>
    </row>
    <row r="198" spans="1:17" ht="15.75" thickBot="1">
      <c r="A198" s="45">
        <v>126</v>
      </c>
      <c r="B198" s="50" t="s">
        <v>113</v>
      </c>
      <c r="C198" s="46" t="s">
        <v>138</v>
      </c>
      <c r="D198" s="46" t="s">
        <v>63</v>
      </c>
      <c r="E198" s="45">
        <f>IF(LEFT(D198,3)="age",VALUE(RIGHT(TRIM(D198),2)),D198)</f>
        <v>19</v>
      </c>
      <c r="F198" s="46" t="s">
        <v>8</v>
      </c>
      <c r="G198" s="46" t="s">
        <v>9</v>
      </c>
      <c r="H198" s="47">
        <v>38912</v>
      </c>
      <c r="I198" s="45">
        <v>1886</v>
      </c>
      <c r="J198" s="45">
        <v>10</v>
      </c>
      <c r="K198" s="45">
        <v>21</v>
      </c>
      <c r="L198" s="48" t="s">
        <v>325</v>
      </c>
      <c r="M198" s="45" t="s">
        <v>166</v>
      </c>
      <c r="N198" s="49" t="s">
        <v>177</v>
      </c>
      <c r="O198" s="45">
        <f>IF(LEFT(D198,3)&lt;&gt;"age",I198-1,I198-E198)</f>
        <v>1867</v>
      </c>
      <c r="Q198" t="str">
        <f t="shared" si="3"/>
        <v>1886 / STAAK  / WILHE.  / 19 / 1867</v>
      </c>
    </row>
    <row r="199" spans="1:17" ht="15.75" thickTop="1">
      <c r="A199" s="20">
        <v>59</v>
      </c>
      <c r="B199" s="4" t="s">
        <v>5</v>
      </c>
      <c r="C199" s="4" t="s">
        <v>83</v>
      </c>
      <c r="D199" s="4" t="s">
        <v>11</v>
      </c>
      <c r="E199" s="20">
        <f>IF(LEFT(D199,3)="age",VALUE(RIGHT(TRIM(D199),2)),D199)</f>
        <v>26</v>
      </c>
      <c r="F199" s="4" t="s">
        <v>73</v>
      </c>
      <c r="G199" s="4" t="s">
        <v>87</v>
      </c>
      <c r="H199" s="3">
        <v>39129</v>
      </c>
      <c r="I199" s="20">
        <v>1887</v>
      </c>
      <c r="J199" s="20">
        <v>4</v>
      </c>
      <c r="K199" s="20">
        <v>6</v>
      </c>
      <c r="L199" s="32" t="s">
        <v>345</v>
      </c>
      <c r="M199" s="20" t="s">
        <v>157</v>
      </c>
      <c r="N199" s="14" t="s">
        <v>177</v>
      </c>
      <c r="O199" s="20">
        <f>IF(LEFT(D199,3)&lt;&gt;"age",I199-1,I199-E199)</f>
        <v>1861</v>
      </c>
      <c r="Q199" t="str">
        <f t="shared" si="3"/>
        <v>1887 / STAACK  / AUGUST  / 26 / 1861</v>
      </c>
    </row>
    <row r="200" spans="1:17" ht="15">
      <c r="A200" s="20">
        <v>173</v>
      </c>
      <c r="B200" s="25" t="s">
        <v>201</v>
      </c>
      <c r="C200" s="4" t="s">
        <v>140</v>
      </c>
      <c r="D200" s="4" t="s">
        <v>89</v>
      </c>
      <c r="E200" s="20">
        <f>IF(LEFT(D200,3)="age",VALUE(RIGHT(TRIM(D200),2)),D200)</f>
        <v>22</v>
      </c>
      <c r="F200" s="4" t="s">
        <v>73</v>
      </c>
      <c r="G200" s="4" t="s">
        <v>245</v>
      </c>
      <c r="H200" s="3">
        <v>16119</v>
      </c>
      <c r="I200" s="20">
        <v>1887</v>
      </c>
      <c r="J200" s="20">
        <v>4</v>
      </c>
      <c r="K200" s="20">
        <v>14</v>
      </c>
      <c r="L200" s="32" t="s">
        <v>310</v>
      </c>
      <c r="M200" s="20" t="s">
        <v>166</v>
      </c>
      <c r="N200" s="14" t="s">
        <v>352</v>
      </c>
      <c r="O200" s="20">
        <f>IF(LEFT(D200,3)&lt;&gt;"age",I200-1,I200-E200)</f>
        <v>1865</v>
      </c>
      <c r="Q200" t="str">
        <f t="shared" si="3"/>
        <v>1887 / STACK  / AUGUSTE  / 22 / 1865</v>
      </c>
    </row>
    <row r="201" spans="1:17" ht="15">
      <c r="A201" s="20">
        <v>209</v>
      </c>
      <c r="B201" s="25" t="s">
        <v>201</v>
      </c>
      <c r="C201" s="4" t="s">
        <v>38</v>
      </c>
      <c r="D201" s="4" t="s">
        <v>270</v>
      </c>
      <c r="E201" s="20">
        <f>IF(LEFT(D201,3)="age",VALUE(RIGHT(TRIM(D201),2)),D201)</f>
        <v>38</v>
      </c>
      <c r="F201" s="4" t="s">
        <v>271</v>
      </c>
      <c r="G201" s="4" t="s">
        <v>9</v>
      </c>
      <c r="H201" s="3">
        <v>39201</v>
      </c>
      <c r="I201" s="20">
        <v>1887</v>
      </c>
      <c r="J201" s="20">
        <v>5</v>
      </c>
      <c r="K201" s="20">
        <v>31</v>
      </c>
      <c r="L201" s="32" t="s">
        <v>348</v>
      </c>
      <c r="M201" s="20" t="s">
        <v>166</v>
      </c>
      <c r="N201" s="14" t="s">
        <v>177</v>
      </c>
      <c r="O201" s="20">
        <f>IF(LEFT(D201,3)&lt;&gt;"age",I201-1,I201-E201)</f>
        <v>1849</v>
      </c>
      <c r="Q201" t="str">
        <f t="shared" si="3"/>
        <v>1887 / STACK  / EMILIE  / 38 / 1849</v>
      </c>
    </row>
    <row r="202" spans="1:17" ht="15">
      <c r="A202" s="20">
        <v>60</v>
      </c>
      <c r="B202" s="4" t="s">
        <v>5</v>
      </c>
      <c r="C202" s="4" t="s">
        <v>94</v>
      </c>
      <c r="D202" s="4" t="s">
        <v>95</v>
      </c>
      <c r="E202" s="20">
        <f>IF(LEFT(D202,3)="age",VALUE(RIGHT(TRIM(D202),2)),D202)</f>
        <v>15</v>
      </c>
      <c r="F202" s="4" t="s">
        <v>73</v>
      </c>
      <c r="G202" s="4" t="s">
        <v>87</v>
      </c>
      <c r="H202" s="3">
        <v>39390</v>
      </c>
      <c r="I202" s="20">
        <v>1887</v>
      </c>
      <c r="J202" s="20">
        <v>9</v>
      </c>
      <c r="K202" s="20">
        <v>7</v>
      </c>
      <c r="L202" s="32" t="s">
        <v>351</v>
      </c>
      <c r="M202" s="20" t="s">
        <v>157</v>
      </c>
      <c r="N202" s="14" t="s">
        <v>177</v>
      </c>
      <c r="O202" s="20">
        <f>IF(LEFT(D202,3)&lt;&gt;"age",I202-1,I202-E202)</f>
        <v>1872</v>
      </c>
      <c r="Q202" t="str">
        <f t="shared" si="3"/>
        <v>1887 / STAACK  / JOH.  / 15 / 1872</v>
      </c>
    </row>
    <row r="203" spans="1:17" ht="15.75" thickBot="1">
      <c r="A203" s="45">
        <v>61</v>
      </c>
      <c r="B203" s="46" t="s">
        <v>5</v>
      </c>
      <c r="C203" s="46" t="s">
        <v>10</v>
      </c>
      <c r="D203" s="46" t="s">
        <v>14</v>
      </c>
      <c r="E203" s="45">
        <f>IF(LEFT(D203,3)="age",VALUE(RIGHT(TRIM(D203),2)),D203)</f>
        <v>16</v>
      </c>
      <c r="F203" s="46" t="s">
        <v>8</v>
      </c>
      <c r="G203" s="46" t="s">
        <v>87</v>
      </c>
      <c r="H203" s="47">
        <v>40179</v>
      </c>
      <c r="I203" s="45">
        <v>1887</v>
      </c>
      <c r="J203" s="45">
        <v>10</v>
      </c>
      <c r="K203" s="45">
        <v>25</v>
      </c>
      <c r="L203" s="48" t="s">
        <v>342</v>
      </c>
      <c r="M203" s="45" t="s">
        <v>166</v>
      </c>
      <c r="N203" s="49" t="s">
        <v>177</v>
      </c>
      <c r="O203" s="45">
        <f>IF(LEFT(D203,3)&lt;&gt;"age",I203-1,I203-E203)</f>
        <v>1871</v>
      </c>
      <c r="Q203" t="str">
        <f t="shared" si="3"/>
        <v>1887 / STAACK  / CARL  / 16 / 1871</v>
      </c>
    </row>
    <row r="204" spans="1:17" ht="15.75" thickTop="1">
      <c r="A204" s="20">
        <v>240</v>
      </c>
      <c r="B204" s="25" t="s">
        <v>201</v>
      </c>
      <c r="C204" s="4" t="s">
        <v>64</v>
      </c>
      <c r="D204" s="4" t="s">
        <v>19</v>
      </c>
      <c r="E204" s="20">
        <f>IF(LEFT(D204,3)="age",VALUE(RIGHT(TRIM(D204),2)),D204)</f>
        <v>14</v>
      </c>
      <c r="F204" s="4" t="s">
        <v>8</v>
      </c>
      <c r="G204" s="4" t="s">
        <v>9</v>
      </c>
      <c r="H204" s="3">
        <v>81332</v>
      </c>
      <c r="I204" s="20">
        <v>1889</v>
      </c>
      <c r="J204" s="20">
        <v>4</v>
      </c>
      <c r="K204" s="20">
        <v>15</v>
      </c>
      <c r="L204" s="32" t="s">
        <v>315</v>
      </c>
      <c r="M204" s="20" t="s">
        <v>162</v>
      </c>
      <c r="N204" s="14" t="s">
        <v>177</v>
      </c>
      <c r="O204" s="20">
        <f>IF(LEFT(D204,3)&lt;&gt;"age",I204-1,I204-E204)</f>
        <v>1875</v>
      </c>
      <c r="Q204" t="str">
        <f t="shared" si="3"/>
        <v>1889 / STACK  / PETER  / 14 / 1875</v>
      </c>
    </row>
    <row r="205" spans="1:17" ht="15">
      <c r="A205" s="20">
        <v>174</v>
      </c>
      <c r="B205" s="25" t="s">
        <v>201</v>
      </c>
      <c r="C205" s="4" t="s">
        <v>246</v>
      </c>
      <c r="D205" s="4" t="s">
        <v>72</v>
      </c>
      <c r="E205" s="20">
        <f>IF(LEFT(D205,3)="age",VALUE(RIGHT(TRIM(D205),2)),D205)</f>
        <v>20</v>
      </c>
      <c r="F205" s="4" t="s">
        <v>8</v>
      </c>
      <c r="G205" s="4" t="s">
        <v>247</v>
      </c>
      <c r="H205" s="3">
        <v>16253</v>
      </c>
      <c r="I205" s="20">
        <v>1889</v>
      </c>
      <c r="J205" s="20">
        <v>5</v>
      </c>
      <c r="K205" s="20">
        <v>24</v>
      </c>
      <c r="L205" s="32" t="s">
        <v>311</v>
      </c>
      <c r="M205" s="20" t="s">
        <v>166</v>
      </c>
      <c r="N205" s="14" t="s">
        <v>352</v>
      </c>
      <c r="O205" s="20">
        <f>IF(LEFT(D205,3)&lt;&gt;"age",I205-1,I205-E205)</f>
        <v>1869</v>
      </c>
      <c r="Q205" t="str">
        <f t="shared" si="3"/>
        <v>1889 / STACK  / JOHANNA  / 20 / 1869</v>
      </c>
    </row>
    <row r="206" spans="1:17" ht="15">
      <c r="A206" s="20">
        <v>125</v>
      </c>
      <c r="B206" s="26" t="s">
        <v>113</v>
      </c>
      <c r="C206" s="4" t="s">
        <v>62</v>
      </c>
      <c r="D206" s="4" t="s">
        <v>45</v>
      </c>
      <c r="E206" s="20">
        <f>IF(LEFT(D206,3)="age",VALUE(RIGHT(TRIM(D206),2)),D206)</f>
        <v>18</v>
      </c>
      <c r="F206" s="4" t="s">
        <v>151</v>
      </c>
      <c r="G206" s="4" t="s">
        <v>9</v>
      </c>
      <c r="H206" s="3">
        <v>81431</v>
      </c>
      <c r="I206" s="20">
        <v>1889</v>
      </c>
      <c r="J206" s="20">
        <v>10</v>
      </c>
      <c r="K206" s="20">
        <v>5</v>
      </c>
      <c r="L206" s="32" t="s">
        <v>314</v>
      </c>
      <c r="M206" s="20" t="s">
        <v>157</v>
      </c>
      <c r="N206" s="14" t="s">
        <v>177</v>
      </c>
      <c r="O206" s="20">
        <f>IF(LEFT(D206,3)&lt;&gt;"age",I206-1,I206-E206)</f>
        <v>1871</v>
      </c>
      <c r="Q206" t="str">
        <f t="shared" si="3"/>
        <v>1889 / STAAK  / MARIE  / 18 / 1871</v>
      </c>
    </row>
    <row r="207" spans="1:17" ht="15.75" thickBot="1">
      <c r="A207" s="45">
        <v>116</v>
      </c>
      <c r="B207" s="50" t="s">
        <v>113</v>
      </c>
      <c r="C207" s="46" t="s">
        <v>144</v>
      </c>
      <c r="D207" s="46" t="s">
        <v>14</v>
      </c>
      <c r="E207" s="45">
        <f>IF(LEFT(D207,3)="age",VALUE(RIGHT(TRIM(D207),2)),D207)</f>
        <v>16</v>
      </c>
      <c r="F207" s="46" t="s">
        <v>8</v>
      </c>
      <c r="G207" s="46" t="s">
        <v>9</v>
      </c>
      <c r="H207" s="47">
        <v>41236</v>
      </c>
      <c r="I207" s="45">
        <v>1889</v>
      </c>
      <c r="J207" s="45">
        <v>10</v>
      </c>
      <c r="K207" s="45">
        <v>25</v>
      </c>
      <c r="L207" s="48" t="s">
        <v>341</v>
      </c>
      <c r="M207" s="45" t="s">
        <v>166</v>
      </c>
      <c r="N207" s="49" t="s">
        <v>177</v>
      </c>
      <c r="O207" s="45">
        <f>IF(LEFT(D207,3)&lt;&gt;"age",I207-1,I207-E207)</f>
        <v>1873</v>
      </c>
      <c r="Q207" t="str">
        <f t="shared" si="3"/>
        <v>1889 / STAAK  / HERM.  / 16 / 1873</v>
      </c>
    </row>
    <row r="208" spans="1:17" ht="16.5" thickBot="1" thickTop="1">
      <c r="A208" s="52">
        <v>81</v>
      </c>
      <c r="B208" s="54" t="s">
        <v>5</v>
      </c>
      <c r="C208" s="54" t="s">
        <v>110</v>
      </c>
      <c r="D208" s="54" t="s">
        <v>63</v>
      </c>
      <c r="E208" s="52">
        <f>IF(LEFT(D208,3)="age",VALUE(RIGHT(TRIM(D208),2)),D208)</f>
        <v>19</v>
      </c>
      <c r="F208" s="54" t="s">
        <v>73</v>
      </c>
      <c r="G208" s="54" t="s">
        <v>87</v>
      </c>
      <c r="H208" s="55">
        <v>81723</v>
      </c>
      <c r="I208" s="52">
        <v>1890</v>
      </c>
      <c r="J208" s="52">
        <v>12</v>
      </c>
      <c r="K208" s="52">
        <v>1</v>
      </c>
      <c r="L208" s="56" t="s">
        <v>200</v>
      </c>
      <c r="M208" s="52" t="s">
        <v>157</v>
      </c>
      <c r="N208" s="57" t="s">
        <v>177</v>
      </c>
      <c r="O208" s="52">
        <f>IF(LEFT(D208,3)&lt;&gt;"age",I208-1,I208-E208)</f>
        <v>1871</v>
      </c>
      <c r="Q208" t="str">
        <f t="shared" si="3"/>
        <v>1890 / STAACK  / IDA  / 19 / 1871</v>
      </c>
    </row>
    <row r="209" spans="1:17" ht="15.75" thickTop="1">
      <c r="A209" s="20">
        <v>63</v>
      </c>
      <c r="B209" s="4" t="s">
        <v>5</v>
      </c>
      <c r="C209" s="4" t="s">
        <v>92</v>
      </c>
      <c r="D209" s="4" t="s">
        <v>54</v>
      </c>
      <c r="E209" s="20">
        <f>IF(LEFT(D209,3)="age",VALUE(RIGHT(TRIM(D209),2)),D209)</f>
        <v>21</v>
      </c>
      <c r="F209" s="4" t="s">
        <v>8</v>
      </c>
      <c r="G209" s="4" t="s">
        <v>9</v>
      </c>
      <c r="H209" s="3">
        <v>42083</v>
      </c>
      <c r="I209" s="20">
        <v>1891</v>
      </c>
      <c r="J209" s="20">
        <v>10</v>
      </c>
      <c r="K209" s="20">
        <v>22</v>
      </c>
      <c r="L209" s="32" t="s">
        <v>341</v>
      </c>
      <c r="M209" s="20" t="s">
        <v>166</v>
      </c>
      <c r="N209" s="14" t="s">
        <v>177</v>
      </c>
      <c r="O209" s="20">
        <f>IF(LEFT(D209,3)&lt;&gt;"age",I209-1,I209-E209)</f>
        <v>1870</v>
      </c>
      <c r="Q209" t="str">
        <f t="shared" si="3"/>
        <v>1891 / STAACK  / WILHELM  / 21 / 1870</v>
      </c>
    </row>
    <row r="210" spans="1:17" ht="15.75" thickBot="1">
      <c r="A210" s="45">
        <v>62</v>
      </c>
      <c r="B210" s="46" t="s">
        <v>5</v>
      </c>
      <c r="C210" s="46" t="s">
        <v>96</v>
      </c>
      <c r="D210" s="46" t="s">
        <v>14</v>
      </c>
      <c r="E210" s="45">
        <f>IF(LEFT(D210,3)="age",VALUE(RIGHT(TRIM(D210),2)),D210)</f>
        <v>16</v>
      </c>
      <c r="F210" s="46" t="s">
        <v>8</v>
      </c>
      <c r="G210" s="46" t="s">
        <v>9</v>
      </c>
      <c r="H210" s="47">
        <v>42083</v>
      </c>
      <c r="I210" s="45">
        <v>1891</v>
      </c>
      <c r="J210" s="45">
        <v>10</v>
      </c>
      <c r="K210" s="45">
        <v>22</v>
      </c>
      <c r="L210" s="48" t="s">
        <v>341</v>
      </c>
      <c r="M210" s="45" t="s">
        <v>166</v>
      </c>
      <c r="N210" s="49" t="s">
        <v>177</v>
      </c>
      <c r="O210" s="45">
        <f>IF(LEFT(D210,3)&lt;&gt;"age",I210-1,I210-E210)</f>
        <v>1875</v>
      </c>
      <c r="Q210" t="str">
        <f t="shared" si="3"/>
        <v>1891 / STAACK  / HEINRICH  / 16 / 1875</v>
      </c>
    </row>
    <row r="211" spans="1:17" ht="16.5" thickBot="1" thickTop="1">
      <c r="A211" s="52">
        <v>214</v>
      </c>
      <c r="B211" s="53" t="s">
        <v>201</v>
      </c>
      <c r="C211" s="54" t="s">
        <v>274</v>
      </c>
      <c r="D211" s="54" t="s">
        <v>228</v>
      </c>
      <c r="E211" s="52">
        <f>IF(LEFT(D211,3)="age",VALUE(RIGHT(TRIM(D211),2)),D211)</f>
        <v>30</v>
      </c>
      <c r="F211" s="54" t="s">
        <v>73</v>
      </c>
      <c r="G211" s="54" t="s">
        <v>247</v>
      </c>
      <c r="H211" s="55">
        <v>42274</v>
      </c>
      <c r="I211" s="52">
        <v>1892</v>
      </c>
      <c r="J211" s="52">
        <v>5</v>
      </c>
      <c r="K211" s="52">
        <v>23</v>
      </c>
      <c r="L211" s="56" t="s">
        <v>192</v>
      </c>
      <c r="M211" s="52" t="s">
        <v>157</v>
      </c>
      <c r="N211" s="57" t="s">
        <v>177</v>
      </c>
      <c r="O211" s="52">
        <f>IF(LEFT(D211,3)&lt;&gt;"age",I211-1,I211-E211)</f>
        <v>1862</v>
      </c>
      <c r="Q211" t="str">
        <f t="shared" si="3"/>
        <v>1892 / STACK  / EMMA  / 30 / 1862</v>
      </c>
    </row>
    <row r="212" spans="1:17" ht="15.75" thickTop="1">
      <c r="A212" s="20">
        <v>227</v>
      </c>
      <c r="B212" s="25" t="s">
        <v>201</v>
      </c>
      <c r="C212" s="4" t="s">
        <v>284</v>
      </c>
      <c r="D212" s="4" t="s">
        <v>72</v>
      </c>
      <c r="E212" s="20">
        <f>IF(LEFT(D212,3)="age",VALUE(RIGHT(TRIM(D212),2)),D212)</f>
        <v>20</v>
      </c>
      <c r="F212" s="4" t="s">
        <v>8</v>
      </c>
      <c r="G212" s="4" t="s">
        <v>87</v>
      </c>
      <c r="H212" s="3">
        <v>60063</v>
      </c>
      <c r="I212" s="20">
        <v>1893</v>
      </c>
      <c r="J212" s="20">
        <v>3</v>
      </c>
      <c r="K212" s="20">
        <v>31</v>
      </c>
      <c r="L212" s="32" t="s">
        <v>321</v>
      </c>
      <c r="M212" s="20" t="s">
        <v>166</v>
      </c>
      <c r="N212" s="14" t="s">
        <v>177</v>
      </c>
      <c r="O212" s="20">
        <f>IF(LEFT(D212,3)&lt;&gt;"age",I212-1,I212-E212)</f>
        <v>1873</v>
      </c>
      <c r="Q212" t="str">
        <f t="shared" si="3"/>
        <v>1893 / STACK  / ABRAHAM  / 20 / 1873</v>
      </c>
    </row>
    <row r="213" spans="1:17" ht="15">
      <c r="A213" s="20">
        <v>215</v>
      </c>
      <c r="B213" s="25" t="s">
        <v>275</v>
      </c>
      <c r="C213" s="4" t="s">
        <v>34</v>
      </c>
      <c r="D213" s="4" t="s">
        <v>123</v>
      </c>
      <c r="E213" s="20">
        <f>IF(LEFT(D213,3)="age",VALUE(RIGHT(TRIM(D213),2)),D213)</f>
        <v>41</v>
      </c>
      <c r="F213" s="4" t="s">
        <v>8</v>
      </c>
      <c r="G213" s="4" t="s">
        <v>276</v>
      </c>
      <c r="H213" s="3">
        <v>42827</v>
      </c>
      <c r="I213" s="20">
        <v>1893</v>
      </c>
      <c r="J213" s="20">
        <v>9</v>
      </c>
      <c r="K213" s="20">
        <v>19</v>
      </c>
      <c r="L213" s="32" t="s">
        <v>336</v>
      </c>
      <c r="M213" s="20" t="s">
        <v>166</v>
      </c>
      <c r="N213" s="14" t="s">
        <v>177</v>
      </c>
      <c r="O213" s="20">
        <f>IF(LEFT(D213,3)&lt;&gt;"age",I213-1,I213-E213)</f>
        <v>1852</v>
      </c>
      <c r="Q213" t="str">
        <f t="shared" si="3"/>
        <v>1893 / STACK--  / ANNA  / 41 / 1852</v>
      </c>
    </row>
    <row r="214" spans="1:17" ht="15">
      <c r="A214" s="20">
        <v>217</v>
      </c>
      <c r="B214" s="25" t="s">
        <v>275</v>
      </c>
      <c r="C214" s="4" t="s">
        <v>278</v>
      </c>
      <c r="D214" s="4" t="s">
        <v>65</v>
      </c>
      <c r="E214" s="20">
        <f>IF(LEFT(D214,3)="age",VALUE(RIGHT(TRIM(D214),2)),D214)</f>
        <v>7</v>
      </c>
      <c r="F214" s="4" t="s">
        <v>8</v>
      </c>
      <c r="G214" s="4" t="s">
        <v>276</v>
      </c>
      <c r="H214" s="3">
        <v>42827</v>
      </c>
      <c r="I214" s="20">
        <v>1893</v>
      </c>
      <c r="J214" s="20">
        <v>9</v>
      </c>
      <c r="K214" s="20">
        <v>19</v>
      </c>
      <c r="L214" s="32" t="s">
        <v>336</v>
      </c>
      <c r="M214" s="20" t="s">
        <v>166</v>
      </c>
      <c r="N214" s="14" t="s">
        <v>177</v>
      </c>
      <c r="O214" s="20">
        <f>IF(LEFT(D214,3)&lt;&gt;"age",I214-1,I214-E214)</f>
        <v>1886</v>
      </c>
      <c r="Q214" t="str">
        <f t="shared" si="3"/>
        <v>1893 / STACK--  / MARIANNA  / 7 / 1886</v>
      </c>
    </row>
    <row r="215" spans="1:17" ht="15">
      <c r="A215" s="20">
        <v>218</v>
      </c>
      <c r="B215" s="25" t="s">
        <v>275</v>
      </c>
      <c r="C215" s="4" t="s">
        <v>279</v>
      </c>
      <c r="D215" s="4" t="s">
        <v>238</v>
      </c>
      <c r="E215" s="20">
        <f>IF(LEFT(D215,3)="age",VALUE(RIGHT(TRIM(D215),2)),D215)</f>
        <v>5</v>
      </c>
      <c r="F215" s="4" t="s">
        <v>8</v>
      </c>
      <c r="G215" s="4" t="s">
        <v>276</v>
      </c>
      <c r="H215" s="3">
        <v>42827</v>
      </c>
      <c r="I215" s="20">
        <v>1893</v>
      </c>
      <c r="J215" s="20">
        <v>9</v>
      </c>
      <c r="K215" s="20">
        <v>19</v>
      </c>
      <c r="L215" s="32" t="s">
        <v>336</v>
      </c>
      <c r="M215" s="20" t="s">
        <v>166</v>
      </c>
      <c r="N215" s="14" t="s">
        <v>177</v>
      </c>
      <c r="O215" s="20">
        <f>IF(LEFT(D215,3)&lt;&gt;"age",I215-1,I215-E215)</f>
        <v>1888</v>
      </c>
      <c r="Q215" t="str">
        <f t="shared" si="3"/>
        <v>1893 / STACK--  / VERONICA  / 5 / 1888</v>
      </c>
    </row>
    <row r="216" spans="1:17" ht="15">
      <c r="A216" s="20">
        <v>216</v>
      </c>
      <c r="B216" s="25" t="s">
        <v>275</v>
      </c>
      <c r="C216" s="4" t="s">
        <v>277</v>
      </c>
      <c r="D216" s="4" t="s">
        <v>21</v>
      </c>
      <c r="E216" s="20">
        <f>IF(LEFT(D216,3)="age",VALUE(RIGHT(TRIM(D216),2)),D216)</f>
        <v>3</v>
      </c>
      <c r="F216" s="4" t="s">
        <v>8</v>
      </c>
      <c r="G216" s="4" t="s">
        <v>276</v>
      </c>
      <c r="H216" s="3">
        <v>42827</v>
      </c>
      <c r="I216" s="20">
        <v>1893</v>
      </c>
      <c r="J216" s="20">
        <v>9</v>
      </c>
      <c r="K216" s="20">
        <v>19</v>
      </c>
      <c r="L216" s="32" t="s">
        <v>336</v>
      </c>
      <c r="M216" s="20" t="s">
        <v>166</v>
      </c>
      <c r="N216" s="14" t="s">
        <v>177</v>
      </c>
      <c r="O216" s="20">
        <f>IF(LEFT(D216,3)&lt;&gt;"age",I216-1,I216-E216)</f>
        <v>1890</v>
      </c>
      <c r="Q216" t="str">
        <f t="shared" si="3"/>
        <v>1893 / STACK--  / JULIA  / 3 / 1890</v>
      </c>
    </row>
    <row r="217" spans="1:17" ht="15.75" thickBot="1">
      <c r="A217" s="45">
        <v>219</v>
      </c>
      <c r="B217" s="51" t="s">
        <v>275</v>
      </c>
      <c r="C217" s="46" t="s">
        <v>280</v>
      </c>
      <c r="D217" s="46" t="s">
        <v>39</v>
      </c>
      <c r="E217" s="45">
        <f>IF(LEFT(D217,3)="age",VALUE(RIGHT(TRIM(D217),2)),D217)</f>
        <v>1</v>
      </c>
      <c r="F217" s="46" t="s">
        <v>8</v>
      </c>
      <c r="G217" s="46" t="s">
        <v>276</v>
      </c>
      <c r="H217" s="47">
        <v>42827</v>
      </c>
      <c r="I217" s="45">
        <v>1893</v>
      </c>
      <c r="J217" s="45">
        <v>9</v>
      </c>
      <c r="K217" s="45">
        <v>19</v>
      </c>
      <c r="L217" s="48" t="s">
        <v>336</v>
      </c>
      <c r="M217" s="45" t="s">
        <v>166</v>
      </c>
      <c r="N217" s="49" t="s">
        <v>177</v>
      </c>
      <c r="O217" s="45">
        <f>IF(LEFT(D217,3)&lt;&gt;"age",I217-1,I217-E217)</f>
        <v>1892</v>
      </c>
      <c r="Q217" t="str">
        <f t="shared" si="3"/>
        <v>1893 / STACK--  / WALENTY  / 1 / 1892</v>
      </c>
    </row>
    <row r="218" spans="1:17" ht="15.75" thickTop="1">
      <c r="A218" s="20">
        <v>64</v>
      </c>
      <c r="B218" s="4" t="s">
        <v>5</v>
      </c>
      <c r="C218" s="4" t="s">
        <v>97</v>
      </c>
      <c r="D218" s="4" t="s">
        <v>54</v>
      </c>
      <c r="E218" s="20">
        <f>IF(LEFT(D218,3)="age",VALUE(RIGHT(TRIM(D218),2)),D218)</f>
        <v>21</v>
      </c>
      <c r="F218" s="4" t="s">
        <v>8</v>
      </c>
      <c r="G218" s="4" t="s">
        <v>87</v>
      </c>
      <c r="H218" s="3">
        <v>43005</v>
      </c>
      <c r="I218" s="20">
        <v>1894</v>
      </c>
      <c r="J218" s="20">
        <v>3</v>
      </c>
      <c r="K218" s="20">
        <v>26</v>
      </c>
      <c r="L218" s="32" t="s">
        <v>335</v>
      </c>
      <c r="M218" s="20" t="s">
        <v>157</v>
      </c>
      <c r="N218" s="14" t="s">
        <v>177</v>
      </c>
      <c r="O218" s="20">
        <f>IF(LEFT(D218,3)&lt;&gt;"age",I218-1,I218-E218)</f>
        <v>1873</v>
      </c>
      <c r="Q218" t="str">
        <f t="shared" si="3"/>
        <v>1894 / STAACK  / MARIA  / 21 / 1873</v>
      </c>
    </row>
    <row r="219" spans="1:17" ht="15">
      <c r="A219" s="20">
        <v>221</v>
      </c>
      <c r="B219" s="25" t="s">
        <v>201</v>
      </c>
      <c r="C219" s="4" t="s">
        <v>83</v>
      </c>
      <c r="D219" s="4" t="s">
        <v>205</v>
      </c>
      <c r="E219" s="20">
        <f>IF(LEFT(D219,3)="age",VALUE(RIGHT(TRIM(D219),2)),D219)</f>
        <v>47</v>
      </c>
      <c r="F219" s="4" t="s">
        <v>8</v>
      </c>
      <c r="G219" s="4" t="s">
        <v>281</v>
      </c>
      <c r="H219" s="3">
        <v>43058</v>
      </c>
      <c r="I219" s="20">
        <v>1894</v>
      </c>
      <c r="J219" s="20">
        <v>4</v>
      </c>
      <c r="K219" s="20">
        <v>6</v>
      </c>
      <c r="L219" s="32" t="s">
        <v>334</v>
      </c>
      <c r="M219" s="20" t="s">
        <v>166</v>
      </c>
      <c r="N219" s="14" t="s">
        <v>177</v>
      </c>
      <c r="O219" s="20">
        <f>IF(LEFT(D219,3)&lt;&gt;"age",I219-1,I219-E219)</f>
        <v>1847</v>
      </c>
      <c r="Q219" t="str">
        <f t="shared" si="3"/>
        <v>1894 / STACK  / AUGUST  / 47 / 1847</v>
      </c>
    </row>
    <row r="220" spans="1:17" ht="15">
      <c r="A220" s="20">
        <v>222</v>
      </c>
      <c r="B220" s="25" t="s">
        <v>201</v>
      </c>
      <c r="C220" s="4" t="s">
        <v>282</v>
      </c>
      <c r="D220" s="4" t="s">
        <v>212</v>
      </c>
      <c r="E220" s="20">
        <f>IF(LEFT(D220,3)="age",VALUE(RIGHT(TRIM(D220),2)),D220)</f>
        <v>45</v>
      </c>
      <c r="F220" s="4" t="s">
        <v>8</v>
      </c>
      <c r="G220" s="4" t="s">
        <v>281</v>
      </c>
      <c r="H220" s="3">
        <v>43058</v>
      </c>
      <c r="I220" s="20">
        <v>1894</v>
      </c>
      <c r="J220" s="20">
        <v>4</v>
      </c>
      <c r="K220" s="20">
        <v>6</v>
      </c>
      <c r="L220" s="32" t="s">
        <v>334</v>
      </c>
      <c r="M220" s="20" t="s">
        <v>166</v>
      </c>
      <c r="N220" s="14" t="s">
        <v>177</v>
      </c>
      <c r="O220" s="20">
        <f>IF(LEFT(D220,3)&lt;&gt;"age",I220-1,I220-E220)</f>
        <v>1849</v>
      </c>
      <c r="Q220" t="str">
        <f t="shared" si="3"/>
        <v>1894 / STACK  / CHRISTNE.  / 45 / 1849</v>
      </c>
    </row>
    <row r="221" spans="1:17" ht="15">
      <c r="A221" s="20">
        <v>223</v>
      </c>
      <c r="B221" s="25" t="s">
        <v>201</v>
      </c>
      <c r="C221" s="4" t="s">
        <v>274</v>
      </c>
      <c r="D221" s="4" t="s">
        <v>15</v>
      </c>
      <c r="E221" s="20">
        <f>IF(LEFT(D221,3)="age",VALUE(RIGHT(TRIM(D221),2)),D221)</f>
        <v>17</v>
      </c>
      <c r="F221" s="4" t="s">
        <v>8</v>
      </c>
      <c r="G221" s="4" t="s">
        <v>281</v>
      </c>
      <c r="H221" s="3">
        <v>43058</v>
      </c>
      <c r="I221" s="20">
        <v>1894</v>
      </c>
      <c r="J221" s="20">
        <v>4</v>
      </c>
      <c r="K221" s="20">
        <v>6</v>
      </c>
      <c r="L221" s="32" t="s">
        <v>334</v>
      </c>
      <c r="M221" s="20" t="s">
        <v>166</v>
      </c>
      <c r="N221" s="14" t="s">
        <v>177</v>
      </c>
      <c r="O221" s="20">
        <f>IF(LEFT(D221,3)&lt;&gt;"age",I221-1,I221-E221)</f>
        <v>1877</v>
      </c>
      <c r="Q221" t="str">
        <f t="shared" si="3"/>
        <v>1894 / STACK  / EMMA  / 17 / 1877</v>
      </c>
    </row>
    <row r="222" spans="1:17" ht="15">
      <c r="A222" s="20">
        <v>220</v>
      </c>
      <c r="B222" s="25" t="s">
        <v>201</v>
      </c>
      <c r="C222" s="4" t="s">
        <v>83</v>
      </c>
      <c r="D222" s="4" t="s">
        <v>120</v>
      </c>
      <c r="E222" s="20">
        <f>IF(LEFT(D222,3)="age",VALUE(RIGHT(TRIM(D222),2)),D222)</f>
        <v>10</v>
      </c>
      <c r="F222" s="4" t="s">
        <v>8</v>
      </c>
      <c r="G222" s="4" t="s">
        <v>281</v>
      </c>
      <c r="H222" s="3">
        <v>43058</v>
      </c>
      <c r="I222" s="20">
        <v>1894</v>
      </c>
      <c r="J222" s="20">
        <v>4</v>
      </c>
      <c r="K222" s="20">
        <v>6</v>
      </c>
      <c r="L222" s="32" t="s">
        <v>334</v>
      </c>
      <c r="M222" s="20" t="s">
        <v>166</v>
      </c>
      <c r="N222" s="14" t="s">
        <v>177</v>
      </c>
      <c r="O222" s="20">
        <f>IF(LEFT(D222,3)&lt;&gt;"age",I222-1,I222-E222)</f>
        <v>1884</v>
      </c>
      <c r="Q222" t="str">
        <f t="shared" si="3"/>
        <v>1894 / STACK  / AUGUST  / 10 / 1884</v>
      </c>
    </row>
    <row r="223" spans="1:17" ht="15">
      <c r="A223" s="20">
        <v>225</v>
      </c>
      <c r="B223" s="25" t="s">
        <v>201</v>
      </c>
      <c r="C223" s="4" t="s">
        <v>46</v>
      </c>
      <c r="D223" s="4" t="s">
        <v>68</v>
      </c>
      <c r="E223" s="20">
        <f>IF(LEFT(D223,3)="age",VALUE(RIGHT(TRIM(D223),2)),D223)</f>
        <v>56</v>
      </c>
      <c r="F223" s="4" t="s">
        <v>8</v>
      </c>
      <c r="G223" s="4" t="s">
        <v>283</v>
      </c>
      <c r="H223" s="3">
        <v>43550</v>
      </c>
      <c r="I223" s="20">
        <v>1894</v>
      </c>
      <c r="J223" s="20">
        <v>10</v>
      </c>
      <c r="K223" s="20">
        <v>29</v>
      </c>
      <c r="L223" s="32" t="s">
        <v>332</v>
      </c>
      <c r="M223" s="20" t="s">
        <v>333</v>
      </c>
      <c r="N223" s="14" t="s">
        <v>177</v>
      </c>
      <c r="O223" s="20">
        <f>IF(LEFT(D223,3)&lt;&gt;"age",I223-1,I223-E223)</f>
        <v>1838</v>
      </c>
      <c r="Q223" t="str">
        <f t="shared" si="3"/>
        <v>1894 / STACK  / LOUISE  / 56 / 1838</v>
      </c>
    </row>
    <row r="224" spans="1:17" ht="15.75" thickBot="1">
      <c r="A224" s="63">
        <v>224</v>
      </c>
      <c r="B224" s="64" t="s">
        <v>201</v>
      </c>
      <c r="C224" s="65" t="s">
        <v>71</v>
      </c>
      <c r="D224" s="65" t="s">
        <v>45</v>
      </c>
      <c r="E224" s="63">
        <f>IF(LEFT(D224,3)="age",VALUE(RIGHT(TRIM(D224),2)),D224)</f>
        <v>18</v>
      </c>
      <c r="F224" s="65" t="s">
        <v>8</v>
      </c>
      <c r="G224" s="65" t="s">
        <v>283</v>
      </c>
      <c r="H224" s="66">
        <v>43550</v>
      </c>
      <c r="I224" s="63">
        <v>1894</v>
      </c>
      <c r="J224" s="63">
        <v>10</v>
      </c>
      <c r="K224" s="63">
        <v>29</v>
      </c>
      <c r="L224" s="48" t="s">
        <v>332</v>
      </c>
      <c r="M224" s="63" t="s">
        <v>333</v>
      </c>
      <c r="N224" s="67" t="s">
        <v>177</v>
      </c>
      <c r="O224" s="63">
        <f>IF(LEFT(D224,3)&lt;&gt;"age",I224-1,I224-E224)</f>
        <v>1876</v>
      </c>
      <c r="Q224" t="str">
        <f t="shared" si="3"/>
        <v>1894 / STACK  / BERTHA  / 18 / 1876</v>
      </c>
    </row>
    <row r="225" spans="1:17" ht="15.75" thickTop="1">
      <c r="A225" s="20">
        <v>67</v>
      </c>
      <c r="B225" s="4" t="s">
        <v>5</v>
      </c>
      <c r="C225" s="4" t="s">
        <v>99</v>
      </c>
      <c r="D225" s="4" t="s">
        <v>81</v>
      </c>
      <c r="E225" s="20">
        <f>IF(LEFT(D225,3)="age",VALUE(RIGHT(TRIM(D225),2)),D225)</f>
        <v>32</v>
      </c>
      <c r="F225" s="4" t="s">
        <v>8</v>
      </c>
      <c r="G225" s="4" t="s">
        <v>9</v>
      </c>
      <c r="H225" s="3">
        <v>43681</v>
      </c>
      <c r="I225" s="20">
        <v>1895</v>
      </c>
      <c r="J225" s="20">
        <v>8</v>
      </c>
      <c r="K225" s="20">
        <v>24</v>
      </c>
      <c r="L225" s="32" t="s">
        <v>192</v>
      </c>
      <c r="M225" s="20" t="s">
        <v>157</v>
      </c>
      <c r="N225" s="14" t="s">
        <v>177</v>
      </c>
      <c r="O225" s="20">
        <f>IF(LEFT(D225,3)&lt;&gt;"age",I225-1,I225-E225)</f>
        <v>1863</v>
      </c>
      <c r="Q225" t="str">
        <f t="shared" si="3"/>
        <v>1895 / STAACK  / CONRAD  / 32 / 1863</v>
      </c>
    </row>
    <row r="226" spans="1:17" ht="15">
      <c r="A226" s="20">
        <v>66</v>
      </c>
      <c r="B226" s="4" t="s">
        <v>5</v>
      </c>
      <c r="C226" s="4" t="s">
        <v>10</v>
      </c>
      <c r="D226" s="4" t="s">
        <v>37</v>
      </c>
      <c r="E226" s="20">
        <f>IF(LEFT(D226,3)="age",VALUE(RIGHT(TRIM(D226),2)),D226)</f>
        <v>27</v>
      </c>
      <c r="F226" s="4" t="s">
        <v>8</v>
      </c>
      <c r="G226" s="4" t="s">
        <v>87</v>
      </c>
      <c r="H226" s="3">
        <v>43681</v>
      </c>
      <c r="I226" s="20">
        <v>1895</v>
      </c>
      <c r="J226" s="20">
        <v>8</v>
      </c>
      <c r="K226" s="20">
        <v>24</v>
      </c>
      <c r="L226" s="32" t="s">
        <v>192</v>
      </c>
      <c r="M226" s="20" t="s">
        <v>157</v>
      </c>
      <c r="N226" s="14" t="s">
        <v>177</v>
      </c>
      <c r="O226" s="20">
        <f>IF(LEFT(D226,3)&lt;&gt;"age",I226-1,I226-E226)</f>
        <v>1868</v>
      </c>
      <c r="Q226" t="str">
        <f t="shared" si="3"/>
        <v>1895 / STAACK  / CARL  / 27 / 1868</v>
      </c>
    </row>
    <row r="227" spans="1:17" ht="15">
      <c r="A227" s="20">
        <v>68</v>
      </c>
      <c r="B227" s="4" t="s">
        <v>5</v>
      </c>
      <c r="C227" s="4" t="s">
        <v>66</v>
      </c>
      <c r="D227" s="4" t="s">
        <v>11</v>
      </c>
      <c r="E227" s="20">
        <f>IF(LEFT(D227,3)="age",VALUE(RIGHT(TRIM(D227),2)),D227)</f>
        <v>26</v>
      </c>
      <c r="F227" s="4" t="s">
        <v>8</v>
      </c>
      <c r="G227" s="4" t="s">
        <v>9</v>
      </c>
      <c r="H227" s="3">
        <v>43681</v>
      </c>
      <c r="I227" s="20">
        <v>1895</v>
      </c>
      <c r="J227" s="20">
        <v>8</v>
      </c>
      <c r="K227" s="20">
        <v>24</v>
      </c>
      <c r="L227" s="32" t="s">
        <v>192</v>
      </c>
      <c r="M227" s="20" t="s">
        <v>157</v>
      </c>
      <c r="N227" s="14" t="s">
        <v>177</v>
      </c>
      <c r="O227" s="20">
        <f>IF(LEFT(D227,3)&lt;&gt;"age",I227-1,I227-E227)</f>
        <v>1869</v>
      </c>
      <c r="Q227" t="str">
        <f t="shared" si="3"/>
        <v>1895 / STAACK  / DORA  / 26 / 1869</v>
      </c>
    </row>
    <row r="228" spans="1:17" ht="15">
      <c r="A228" s="20">
        <v>69</v>
      </c>
      <c r="B228" s="4" t="s">
        <v>5</v>
      </c>
      <c r="C228" s="4" t="s">
        <v>100</v>
      </c>
      <c r="D228" s="4" t="s">
        <v>49</v>
      </c>
      <c r="E228" s="20">
        <f>IF(LEFT(D228,3)="age",VALUE(RIGHT(TRIM(D228),2)),D228)</f>
        <v>4</v>
      </c>
      <c r="F228" s="4" t="s">
        <v>8</v>
      </c>
      <c r="G228" s="4" t="s">
        <v>9</v>
      </c>
      <c r="H228" s="3">
        <v>43681</v>
      </c>
      <c r="I228" s="20">
        <v>1895</v>
      </c>
      <c r="J228" s="20">
        <v>8</v>
      </c>
      <c r="K228" s="20">
        <v>24</v>
      </c>
      <c r="L228" s="32" t="s">
        <v>192</v>
      </c>
      <c r="M228" s="20" t="s">
        <v>157</v>
      </c>
      <c r="N228" s="14" t="s">
        <v>177</v>
      </c>
      <c r="O228" s="20">
        <f>IF(LEFT(D228,3)&lt;&gt;"age",I228-1,I228-E228)</f>
        <v>1891</v>
      </c>
      <c r="Q228" t="str">
        <f t="shared" si="3"/>
        <v>1895 / STAACK  / MARTHA  / 4 / 1891</v>
      </c>
    </row>
    <row r="229" spans="1:17" ht="15">
      <c r="A229" s="20">
        <v>65</v>
      </c>
      <c r="B229" s="4" t="s">
        <v>5</v>
      </c>
      <c r="C229" s="4" t="s">
        <v>34</v>
      </c>
      <c r="D229" s="4" t="s">
        <v>98</v>
      </c>
      <c r="E229" s="20">
        <f>IF(LEFT(D229,3)="age",VALUE(RIGHT(TRIM(D229),2)),D229)</f>
        <v>2</v>
      </c>
      <c r="F229" s="4" t="s">
        <v>8</v>
      </c>
      <c r="G229" s="4" t="s">
        <v>9</v>
      </c>
      <c r="H229" s="3">
        <v>43681</v>
      </c>
      <c r="I229" s="20">
        <v>1895</v>
      </c>
      <c r="J229" s="20">
        <v>8</v>
      </c>
      <c r="K229" s="20">
        <v>24</v>
      </c>
      <c r="L229" s="32" t="s">
        <v>192</v>
      </c>
      <c r="M229" s="20" t="s">
        <v>157</v>
      </c>
      <c r="N229" s="14" t="s">
        <v>177</v>
      </c>
      <c r="O229" s="20">
        <f>IF(LEFT(D229,3)&lt;&gt;"age",I229-1,I229-E229)</f>
        <v>1893</v>
      </c>
      <c r="Q229" t="str">
        <f t="shared" si="3"/>
        <v>1895 / STAACK  / ANNA  / 2 / 1893</v>
      </c>
    </row>
    <row r="230" spans="1:17" ht="15">
      <c r="A230" s="20">
        <v>71</v>
      </c>
      <c r="B230" s="4" t="s">
        <v>5</v>
      </c>
      <c r="C230" s="4" t="s">
        <v>102</v>
      </c>
      <c r="D230" s="4" t="s">
        <v>81</v>
      </c>
      <c r="E230" s="20">
        <f>IF(LEFT(D230,3)="age",VALUE(RIGHT(TRIM(D230),2)),D230)</f>
        <v>32</v>
      </c>
      <c r="F230" s="4" t="s">
        <v>8</v>
      </c>
      <c r="G230" s="4" t="s">
        <v>87</v>
      </c>
      <c r="H230" s="3">
        <v>43690</v>
      </c>
      <c r="I230" s="20">
        <v>1895</v>
      </c>
      <c r="J230" s="20">
        <v>9</v>
      </c>
      <c r="K230" s="20">
        <v>2</v>
      </c>
      <c r="L230" s="32" t="s">
        <v>199</v>
      </c>
      <c r="M230" s="20" t="s">
        <v>166</v>
      </c>
      <c r="N230" s="14" t="s">
        <v>177</v>
      </c>
      <c r="O230" s="20">
        <f>IF(LEFT(D230,3)&lt;&gt;"age",I230-1,I230-E230)</f>
        <v>1863</v>
      </c>
      <c r="Q230" t="str">
        <f t="shared" si="3"/>
        <v>1895 / STAACK  / RUCH.  / 32 / 1863</v>
      </c>
    </row>
    <row r="231" spans="1:17" ht="15">
      <c r="A231" s="20">
        <v>70</v>
      </c>
      <c r="B231" s="4" t="s">
        <v>5</v>
      </c>
      <c r="C231" s="4" t="s">
        <v>101</v>
      </c>
      <c r="D231" s="4" t="s">
        <v>37</v>
      </c>
      <c r="E231" s="20">
        <f>IF(LEFT(D231,3)="age",VALUE(RIGHT(TRIM(D231),2)),D231)</f>
        <v>27</v>
      </c>
      <c r="F231" s="4" t="s">
        <v>8</v>
      </c>
      <c r="G231" s="4" t="s">
        <v>87</v>
      </c>
      <c r="H231" s="3">
        <v>43690</v>
      </c>
      <c r="I231" s="20">
        <v>1895</v>
      </c>
      <c r="J231" s="20">
        <v>9</v>
      </c>
      <c r="K231" s="20">
        <v>2</v>
      </c>
      <c r="L231" s="32" t="s">
        <v>199</v>
      </c>
      <c r="M231" s="20" t="s">
        <v>166</v>
      </c>
      <c r="N231" s="14" t="s">
        <v>177</v>
      </c>
      <c r="O231" s="20">
        <f>IF(LEFT(D231,3)&lt;&gt;"age",I231-1,I231-E231)</f>
        <v>1868</v>
      </c>
      <c r="Q231" t="str">
        <f t="shared" si="3"/>
        <v>1895 / STAACK  / R.  / 27 / 1868</v>
      </c>
    </row>
    <row r="232" spans="1:17" ht="15.75" thickBot="1">
      <c r="A232" s="45">
        <v>117</v>
      </c>
      <c r="B232" s="50" t="s">
        <v>113</v>
      </c>
      <c r="C232" s="46" t="s">
        <v>13</v>
      </c>
      <c r="D232" s="46" t="s">
        <v>14</v>
      </c>
      <c r="E232" s="45">
        <f>IF(LEFT(D232,3)="age",VALUE(RIGHT(TRIM(D232),2)),D232)</f>
        <v>16</v>
      </c>
      <c r="F232" s="46" t="s">
        <v>8</v>
      </c>
      <c r="G232" s="46" t="s">
        <v>145</v>
      </c>
      <c r="H232" s="47">
        <v>43791</v>
      </c>
      <c r="I232" s="45">
        <v>1895</v>
      </c>
      <c r="J232" s="45">
        <v>11</v>
      </c>
      <c r="K232" s="45">
        <v>14</v>
      </c>
      <c r="L232" s="48" t="s">
        <v>330</v>
      </c>
      <c r="M232" s="45" t="s">
        <v>166</v>
      </c>
      <c r="N232" s="49" t="s">
        <v>177</v>
      </c>
      <c r="O232" s="45">
        <f>IF(LEFT(D232,3)&lt;&gt;"age",I232-1,I232-E232)</f>
        <v>1879</v>
      </c>
      <c r="Q232" t="str">
        <f t="shared" si="3"/>
        <v>1895 / STAAK  / AUG.  / 16 / 1879</v>
      </c>
    </row>
    <row r="233" spans="1:17" ht="15.75" thickTop="1">
      <c r="A233" s="20">
        <v>226</v>
      </c>
      <c r="B233" s="25" t="s">
        <v>201</v>
      </c>
      <c r="C233" s="4" t="s">
        <v>38</v>
      </c>
      <c r="D233" s="4" t="s">
        <v>63</v>
      </c>
      <c r="E233" s="20">
        <f>IF(LEFT(D233,3)="age",VALUE(RIGHT(TRIM(D233),2)),D233)</f>
        <v>19</v>
      </c>
      <c r="F233" s="4" t="s">
        <v>8</v>
      </c>
      <c r="G233" s="4" t="s">
        <v>9</v>
      </c>
      <c r="H233" s="3">
        <v>44009</v>
      </c>
      <c r="I233" s="20">
        <v>1896</v>
      </c>
      <c r="J233" s="20">
        <v>5</v>
      </c>
      <c r="K233" s="20">
        <v>2</v>
      </c>
      <c r="L233" s="32" t="s">
        <v>177</v>
      </c>
      <c r="M233" s="20" t="s">
        <v>331</v>
      </c>
      <c r="N233" s="14" t="s">
        <v>177</v>
      </c>
      <c r="O233" s="20">
        <f>IF(LEFT(D233,3)&lt;&gt;"age",I233-1,I233-E233)</f>
        <v>1877</v>
      </c>
      <c r="Q233" t="str">
        <f t="shared" si="3"/>
        <v>1896 / STACK  / EMILIE  / 19 / 1877</v>
      </c>
    </row>
    <row r="234" spans="1:17" ht="15">
      <c r="A234" s="20">
        <v>73</v>
      </c>
      <c r="B234" s="4" t="s">
        <v>5</v>
      </c>
      <c r="C234" s="4" t="s">
        <v>104</v>
      </c>
      <c r="D234" s="4" t="s">
        <v>16</v>
      </c>
      <c r="E234" s="20">
        <f>IF(LEFT(D234,3)="age",VALUE(RIGHT(TRIM(D234),2)),D234)</f>
        <v>29</v>
      </c>
      <c r="F234" s="4" t="s">
        <v>8</v>
      </c>
      <c r="G234" s="4" t="s">
        <v>103</v>
      </c>
      <c r="H234" s="3">
        <v>44015</v>
      </c>
      <c r="I234" s="20">
        <v>1896</v>
      </c>
      <c r="J234" s="20">
        <v>5</v>
      </c>
      <c r="K234" s="20">
        <v>8</v>
      </c>
      <c r="L234" s="32" t="s">
        <v>196</v>
      </c>
      <c r="M234" s="20" t="s">
        <v>157</v>
      </c>
      <c r="N234" s="14" t="s">
        <v>177</v>
      </c>
      <c r="O234" s="27">
        <f>IF(LEFT(D234,3)&lt;&gt;"age",I234-1,I234-E234)</f>
        <v>1867</v>
      </c>
      <c r="Q234" t="str">
        <f t="shared" si="3"/>
        <v>1896 / STAACK  / HINRICH  / 29 / 1867</v>
      </c>
    </row>
    <row r="235" spans="1:17" ht="15">
      <c r="A235" s="20">
        <v>75</v>
      </c>
      <c r="B235" s="4" t="s">
        <v>5</v>
      </c>
      <c r="C235" s="4" t="s">
        <v>106</v>
      </c>
      <c r="D235" s="4" t="s">
        <v>11</v>
      </c>
      <c r="E235" s="20">
        <f>IF(LEFT(D235,3)="age",VALUE(RIGHT(TRIM(D235),2)),D235)</f>
        <v>26</v>
      </c>
      <c r="F235" s="4" t="s">
        <v>8</v>
      </c>
      <c r="G235" s="4" t="s">
        <v>103</v>
      </c>
      <c r="H235" s="3">
        <v>44015</v>
      </c>
      <c r="I235" s="20">
        <v>1896</v>
      </c>
      <c r="J235" s="20">
        <v>5</v>
      </c>
      <c r="K235" s="20">
        <v>8</v>
      </c>
      <c r="L235" s="32" t="s">
        <v>196</v>
      </c>
      <c r="M235" s="20" t="s">
        <v>157</v>
      </c>
      <c r="N235" s="14" t="s">
        <v>177</v>
      </c>
      <c r="O235" s="27">
        <f>IF(LEFT(D235,3)&lt;&gt;"age",I235-1,I235-E235)</f>
        <v>1870</v>
      </c>
      <c r="Q235" t="str">
        <f t="shared" si="3"/>
        <v>1896 / STAACK  / JOSEPHINE  / 26 / 1870</v>
      </c>
    </row>
    <row r="236" spans="1:17" ht="15">
      <c r="A236" s="20">
        <v>76</v>
      </c>
      <c r="B236" s="4" t="s">
        <v>5</v>
      </c>
      <c r="C236" s="4" t="s">
        <v>62</v>
      </c>
      <c r="D236" s="4" t="s">
        <v>65</v>
      </c>
      <c r="E236" s="20">
        <f>IF(LEFT(D236,3)="age",VALUE(RIGHT(TRIM(D236),2)),D236)</f>
        <v>7</v>
      </c>
      <c r="F236" s="4" t="s">
        <v>8</v>
      </c>
      <c r="G236" s="4" t="s">
        <v>103</v>
      </c>
      <c r="H236" s="3">
        <v>44015</v>
      </c>
      <c r="I236" s="20">
        <v>1896</v>
      </c>
      <c r="J236" s="20">
        <v>5</v>
      </c>
      <c r="K236" s="20">
        <v>8</v>
      </c>
      <c r="L236" s="32" t="s">
        <v>196</v>
      </c>
      <c r="M236" s="20" t="s">
        <v>157</v>
      </c>
      <c r="N236" s="14" t="s">
        <v>177</v>
      </c>
      <c r="O236" s="20">
        <f>IF(LEFT(D236,3)&lt;&gt;"age",I236-1,I236-E236)</f>
        <v>1889</v>
      </c>
      <c r="Q236" t="str">
        <f t="shared" si="3"/>
        <v>1896 / STAACK  / MARIE  / 7 / 1889</v>
      </c>
    </row>
    <row r="237" spans="1:17" ht="15">
      <c r="A237" s="20">
        <v>72</v>
      </c>
      <c r="B237" s="4" t="s">
        <v>5</v>
      </c>
      <c r="C237" s="4" t="s">
        <v>51</v>
      </c>
      <c r="D237" s="4" t="s">
        <v>80</v>
      </c>
      <c r="E237" s="20">
        <f>IF(LEFT(D237,3)="age",VALUE(RIGHT(TRIM(D237),2)),D237)</f>
        <v>6</v>
      </c>
      <c r="F237" s="4" t="s">
        <v>8</v>
      </c>
      <c r="G237" s="4" t="s">
        <v>103</v>
      </c>
      <c r="H237" s="3">
        <v>44015</v>
      </c>
      <c r="I237" s="20">
        <v>1896</v>
      </c>
      <c r="J237" s="20">
        <v>5</v>
      </c>
      <c r="K237" s="20">
        <v>8</v>
      </c>
      <c r="L237" s="32" t="s">
        <v>196</v>
      </c>
      <c r="M237" s="20" t="s">
        <v>157</v>
      </c>
      <c r="N237" s="14" t="s">
        <v>177</v>
      </c>
      <c r="O237" s="20">
        <f>IF(LEFT(D237,3)&lt;&gt;"age",I237-1,I237-E237)</f>
        <v>1890</v>
      </c>
      <c r="Q237" t="str">
        <f t="shared" si="3"/>
        <v>1896 / STAACK  / CHRISTIAN  / 6 / 1890</v>
      </c>
    </row>
    <row r="238" spans="1:17" ht="15">
      <c r="A238" s="20">
        <v>74</v>
      </c>
      <c r="B238" s="4" t="s">
        <v>5</v>
      </c>
      <c r="C238" s="4" t="s">
        <v>105</v>
      </c>
      <c r="D238" s="4" t="s">
        <v>21</v>
      </c>
      <c r="E238" s="20">
        <f>IF(LEFT(D238,3)="age",VALUE(RIGHT(TRIM(D238),2)),D238)</f>
        <v>3</v>
      </c>
      <c r="F238" s="4" t="s">
        <v>8</v>
      </c>
      <c r="G238" s="4" t="s">
        <v>103</v>
      </c>
      <c r="H238" s="3">
        <v>44015</v>
      </c>
      <c r="I238" s="20">
        <v>1896</v>
      </c>
      <c r="J238" s="20">
        <v>5</v>
      </c>
      <c r="K238" s="20">
        <v>8</v>
      </c>
      <c r="L238" s="32" t="s">
        <v>196</v>
      </c>
      <c r="M238" s="20" t="s">
        <v>157</v>
      </c>
      <c r="N238" s="14" t="s">
        <v>177</v>
      </c>
      <c r="O238" s="20">
        <f>IF(LEFT(D238,3)&lt;&gt;"age",I238-1,I238-E238)</f>
        <v>1893</v>
      </c>
      <c r="Q238" t="str">
        <f t="shared" si="3"/>
        <v>1896 / STAACK  / JOHANN  / 3 / 1893</v>
      </c>
    </row>
    <row r="239" spans="1:17" ht="15">
      <c r="A239" s="20">
        <v>118</v>
      </c>
      <c r="B239" s="26" t="s">
        <v>113</v>
      </c>
      <c r="C239" s="4" t="s">
        <v>146</v>
      </c>
      <c r="D239" s="4" t="s">
        <v>147</v>
      </c>
      <c r="E239" s="20">
        <f>IF(LEFT(D239,3)="age",VALUE(RIGHT(TRIM(D239),2)),D239)</f>
        <v>70</v>
      </c>
      <c r="F239" s="4" t="s">
        <v>8</v>
      </c>
      <c r="G239" s="4" t="s">
        <v>9</v>
      </c>
      <c r="H239" s="3">
        <v>44080</v>
      </c>
      <c r="I239" s="20">
        <v>1896</v>
      </c>
      <c r="J239" s="20">
        <v>6</v>
      </c>
      <c r="K239" s="20">
        <v>13</v>
      </c>
      <c r="L239" s="32" t="s">
        <v>197</v>
      </c>
      <c r="M239" s="20" t="s">
        <v>198</v>
      </c>
      <c r="N239" s="14" t="s">
        <v>177</v>
      </c>
      <c r="O239" s="20">
        <f>IF(LEFT(D239,3)&lt;&gt;"age",I239-1,I239-E239)</f>
        <v>1826</v>
      </c>
      <c r="Q239" t="str">
        <f t="shared" si="3"/>
        <v>1896 / STAAK  / AD.  / 70 / 1826</v>
      </c>
    </row>
    <row r="240" spans="1:17" ht="15">
      <c r="A240" s="20">
        <v>119</v>
      </c>
      <c r="B240" s="26" t="s">
        <v>113</v>
      </c>
      <c r="C240" s="4" t="s">
        <v>148</v>
      </c>
      <c r="D240" s="4" t="s">
        <v>137</v>
      </c>
      <c r="E240" s="20">
        <f>IF(LEFT(D240,3)="age",VALUE(RIGHT(TRIM(D240),2)),D240)</f>
        <v>68</v>
      </c>
      <c r="F240" s="4" t="s">
        <v>8</v>
      </c>
      <c r="G240" s="4" t="s">
        <v>9</v>
      </c>
      <c r="H240" s="3">
        <v>44080</v>
      </c>
      <c r="I240" s="20">
        <v>1896</v>
      </c>
      <c r="J240" s="20">
        <v>6</v>
      </c>
      <c r="K240" s="20">
        <v>13</v>
      </c>
      <c r="L240" s="32" t="s">
        <v>197</v>
      </c>
      <c r="M240" s="20" t="s">
        <v>198</v>
      </c>
      <c r="N240" s="14" t="s">
        <v>177</v>
      </c>
      <c r="O240" s="20">
        <f>IF(LEFT(D240,3)&lt;&gt;"age",I240-1,I240-E240)</f>
        <v>1828</v>
      </c>
      <c r="Q240" t="str">
        <f t="shared" si="3"/>
        <v>1896 / STAAK  / F.  / 68 / 1828</v>
      </c>
    </row>
    <row r="241" spans="1:17" ht="15.75" thickBot="1">
      <c r="A241" s="45">
        <v>77</v>
      </c>
      <c r="B241" s="46" t="s">
        <v>5</v>
      </c>
      <c r="C241" s="46" t="s">
        <v>17</v>
      </c>
      <c r="D241" s="46" t="s">
        <v>45</v>
      </c>
      <c r="E241" s="45">
        <f>IF(LEFT(D241,3)="age",VALUE(RIGHT(TRIM(D241),2)),D241)</f>
        <v>18</v>
      </c>
      <c r="F241" s="46" t="s">
        <v>8</v>
      </c>
      <c r="G241" s="46" t="s">
        <v>107</v>
      </c>
      <c r="H241" s="47">
        <v>44206</v>
      </c>
      <c r="I241" s="45">
        <v>1896</v>
      </c>
      <c r="J241" s="45">
        <v>8</v>
      </c>
      <c r="K241" s="45">
        <v>7</v>
      </c>
      <c r="L241" s="48" t="s">
        <v>197</v>
      </c>
      <c r="M241" s="45" t="s">
        <v>157</v>
      </c>
      <c r="N241" s="49" t="s">
        <v>177</v>
      </c>
      <c r="O241" s="45">
        <f>IF(LEFT(D241,3)&lt;&gt;"age",I241-1,I241-E241)</f>
        <v>1878</v>
      </c>
      <c r="Q241" t="str">
        <f t="shared" si="3"/>
        <v>1896 / STAACK  / CAROLINE  / 18 / 1878</v>
      </c>
    </row>
    <row r="242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</dc:creator>
  <cp:keywords/>
  <dc:description/>
  <cp:lastModifiedBy>Wes</cp:lastModifiedBy>
  <dcterms:created xsi:type="dcterms:W3CDTF">2010-02-04T08:02:39Z</dcterms:created>
  <dcterms:modified xsi:type="dcterms:W3CDTF">2010-02-04T19:02:06Z</dcterms:modified>
  <cp:category/>
  <cp:version/>
  <cp:contentType/>
  <cp:contentStatus/>
</cp:coreProperties>
</file>